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10.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eck List" sheetId="1" r:id="rId4"/>
    <sheet state="visible" name="Sites" sheetId="2" r:id="rId5"/>
    <sheet state="visible" name="Connections" sheetId="3" r:id="rId6"/>
    <sheet state="visible" name="Dark Fiber" sheetId="4" r:id="rId7"/>
    <sheet state="visible" name="Lit Fiber" sheetId="5" r:id="rId8"/>
    <sheet state="visible" name="SPOTPN" sheetId="6" r:id="rId9"/>
    <sheet state="visible" name="Self-Provisioned" sheetId="7" r:id="rId10"/>
    <sheet state="visible" name="Fiber Maintenance" sheetId="8" r:id="rId11"/>
    <sheet state="visible" name="Category 1 Network Hardware" sheetId="9" r:id="rId12"/>
    <sheet state="visible" name="Hourly Rate" sheetId="10" r:id="rId13"/>
    <sheet state="visible" name="Comply Exception" sheetId="11" r:id="rId14"/>
  </sheets>
  <definedNames/>
  <calcPr/>
  <extLst>
    <ext uri="GoogleSheetsCustomDataVersion2">
      <go:sheetsCustomData xmlns:go="http://customooxmlschemas.google.com/" r:id="rId15" roundtripDataChecksum="M2EKc3Z5H1vqoM6JpZy61dn5QFSx9jeTBU+8hKyYL/4="/>
    </ext>
  </extLst>
</workbook>
</file>

<file path=xl/sharedStrings.xml><?xml version="1.0" encoding="utf-8"?>
<sst xmlns="http://schemas.openxmlformats.org/spreadsheetml/2006/main" count="411" uniqueCount="203">
  <si>
    <t>Attachment J - Pricing Sheet</t>
  </si>
  <si>
    <t>OFFEROR Information</t>
  </si>
  <si>
    <t>Name of OFFEROR:</t>
  </si>
  <si>
    <t>Address:</t>
  </si>
  <si>
    <t>City, State:</t>
  </si>
  <si>
    <t>OFFEROR SPIN:</t>
  </si>
  <si>
    <t>Authorized Agent:</t>
  </si>
  <si>
    <t>Authorized Agent Email &amp; Phone:</t>
  </si>
  <si>
    <t>To qualify for this RFP, please make sure you have all of the required tabs completed that you are replying for.</t>
  </si>
  <si>
    <t>RFP Response Selection</t>
  </si>
  <si>
    <t>Please indicate the service(s) for which you are submitting pricing in this workbook.</t>
  </si>
  <si>
    <t>Leased Dark Fiber</t>
  </si>
  <si>
    <t>Leased Lit Fiber</t>
  </si>
  <si>
    <t>Services Provided Over Third-party Networks (SPOTN)</t>
  </si>
  <si>
    <t>Self-Provisioned Solution</t>
  </si>
  <si>
    <t>Fiber Maintenance</t>
  </si>
  <si>
    <t>Category 1 Network Hardware (C1NH)</t>
  </si>
  <si>
    <t>Hourly Rate</t>
  </si>
  <si>
    <t>Prevailing Wage Acknowledgement</t>
  </si>
  <si>
    <t xml:space="preserve">We acknowledge we have reviewed the prevailing wages relative to special construction projects in the </t>
  </si>
  <si>
    <t>county/counties included in this procurment as required by the State of Michigan.</t>
  </si>
  <si>
    <t>OFFEROR Authorized Signature</t>
  </si>
  <si>
    <t>Signature:</t>
  </si>
  <si>
    <t>NOTE: Incomplete forms may result in bid rejection.</t>
  </si>
  <si>
    <t>version</t>
  </si>
  <si>
    <t>Sites</t>
  </si>
  <si>
    <t>Site Information</t>
  </si>
  <si>
    <t>Termination Information</t>
  </si>
  <si>
    <t>#</t>
  </si>
  <si>
    <t>Site Name</t>
  </si>
  <si>
    <t>Address</t>
  </si>
  <si>
    <t>City</t>
  </si>
  <si>
    <t>State</t>
  </si>
  <si>
    <t>Zip</t>
  </si>
  <si>
    <t>Latitude</t>
  </si>
  <si>
    <t>Longitude</t>
  </si>
  <si>
    <t>Fiscal Agency</t>
  </si>
  <si>
    <t>Charlevoix-Emmet ISD</t>
  </si>
  <si>
    <t>8568 Mercer Blvd</t>
  </si>
  <si>
    <t>Charlevoix</t>
  </si>
  <si>
    <t>MI</t>
  </si>
  <si>
    <t>Charlevoix-Emmet ISD, 8568 Mercer Blvd, Charlevoix, MI 49720</t>
  </si>
  <si>
    <t>The Beaver Island Font Tower</t>
  </si>
  <si>
    <t>27125 Donegal Bay Rd</t>
  </si>
  <si>
    <t>Beaver Island</t>
  </si>
  <si>
    <t>MiSEN (Genesee ISD, 2413 West Maple Ave, Flint, MI 48507</t>
  </si>
  <si>
    <t>Engadine Consolidated Schools (Hut)</t>
  </si>
  <si>
    <t xml:space="preserve">13925 Melville St. </t>
  </si>
  <si>
    <t>Engadine</t>
  </si>
  <si>
    <t>East Jordan School District (East Jordan HS)</t>
  </si>
  <si>
    <t>101 Maple St</t>
  </si>
  <si>
    <t>East Jordan</t>
  </si>
  <si>
    <t>Harbor Springs Public Schools</t>
  </si>
  <si>
    <t>800 State Road</t>
  </si>
  <si>
    <t>Harbor Springs</t>
  </si>
  <si>
    <t>Pellston Public Schools</t>
  </si>
  <si>
    <t>172 N. Park St</t>
  </si>
  <si>
    <t>Pellston</t>
  </si>
  <si>
    <t>COPESD Data Center</t>
  </si>
  <si>
    <t>4413 S. Straits Hwy</t>
  </si>
  <si>
    <t>Indian River</t>
  </si>
  <si>
    <t>Public Schools of Petoskey (Petoskey Sr HS)</t>
  </si>
  <si>
    <t>1500 Hill St.</t>
  </si>
  <si>
    <t>Petoskey</t>
  </si>
  <si>
    <t>Alanson Public School</t>
  </si>
  <si>
    <t>7400 North Street</t>
  </si>
  <si>
    <t>Alanson</t>
  </si>
  <si>
    <t>Boyne Falls Public School</t>
  </si>
  <si>
    <t>1662 M75 S</t>
  </si>
  <si>
    <t>Boyne Ralls</t>
  </si>
  <si>
    <t>Central Lake Public School</t>
  </si>
  <si>
    <t>8190 W. State St</t>
  </si>
  <si>
    <t>Central Lake</t>
  </si>
  <si>
    <t>Ellsworth Comm School Dist</t>
  </si>
  <si>
    <t>9467 Park St</t>
  </si>
  <si>
    <t>Ellsworth</t>
  </si>
  <si>
    <t xml:space="preserve">Crooked Tree High School </t>
  </si>
  <si>
    <t>870 W. Conway Rd.</t>
  </si>
  <si>
    <t>Lakeview High School</t>
  </si>
  <si>
    <t>443 Bay St.</t>
  </si>
  <si>
    <t>Patricia Taylor School</t>
  </si>
  <si>
    <t>1515 Cemetery Rd.</t>
  </si>
  <si>
    <t>Boyne City ISD Admin</t>
  </si>
  <si>
    <t>1313 Boyne Ave</t>
  </si>
  <si>
    <t>Boyne City</t>
  </si>
  <si>
    <t>Site 17</t>
  </si>
  <si>
    <t>Site 18</t>
  </si>
  <si>
    <t>Site 19</t>
  </si>
  <si>
    <t>Site 20</t>
  </si>
  <si>
    <t>Desired Connections</t>
  </si>
  <si>
    <t>Desired Connections Information</t>
  </si>
  <si>
    <t>This Site</t>
  </si>
  <si>
    <t>-&gt;</t>
  </si>
  <si>
    <t>Connected Site</t>
  </si>
  <si>
    <t>Dark Fiber Strands/Term</t>
  </si>
  <si>
    <t>Dark Fiber Strands IRU/Term</t>
  </si>
  <si>
    <t>Lit Fiber/SPOTPN Bandwidth/Term</t>
  </si>
  <si>
    <t>Self-Provisioned Strands, Maintenance Term</t>
  </si>
  <si>
    <t>to</t>
  </si>
  <si>
    <t>12-strands, 60-month term w/2 60-month extensions</t>
  </si>
  <si>
    <t>12-strands, 15- and 20-year terms w/1 1-year extension</t>
  </si>
  <si>
    <t>10 Gbps, 60-month term w/2 60-month extensions</t>
  </si>
  <si>
    <t>N/A</t>
  </si>
  <si>
    <t>1 Gbps, 60-month term w/2 60-month extensions</t>
  </si>
  <si>
    <t>Leased Dark Fiber Pricing Sheet</t>
  </si>
  <si>
    <t>OFFEROR may create lines for additional contract terms and strand counts.</t>
  </si>
  <si>
    <t>OFFEROR Name:</t>
  </si>
  <si>
    <t>Non-Recurring Costs (NRC)</t>
  </si>
  <si>
    <t>Monthly Recurring Costs (MRC)</t>
  </si>
  <si>
    <t>Total Costs</t>
  </si>
  <si>
    <t>Contract Extensions</t>
  </si>
  <si>
    <t>Term in Months (60, Other)</t>
  </si>
  <si>
    <t>Total Strand Count</t>
  </si>
  <si>
    <t>Special Construction Costs</t>
  </si>
  <si>
    <t>Other Non-Recurring Costs (Not SC, Not C1NH)</t>
  </si>
  <si>
    <t>C1 Network Equipment Costs (from C1NH tab)</t>
  </si>
  <si>
    <t>Total NRC</t>
  </si>
  <si>
    <t>Ineligible NRC</t>
  </si>
  <si>
    <t>Eligible NRC</t>
  </si>
  <si>
    <t>Total Monthly Recurring Cost</t>
  </si>
  <si>
    <t>Ineligible MRC</t>
  </si>
  <si>
    <t>Eligible MRC</t>
  </si>
  <si>
    <t>Total Year 1 Cost</t>
  </si>
  <si>
    <t>Year 1 Eligible Cost</t>
  </si>
  <si>
    <t>Year 1 Ineligible Cost</t>
  </si>
  <si>
    <t>MRC First 12-Month Extension (36-Mo Term Option)</t>
  </si>
  <si>
    <t>MRC Second 12-Month Extension (36-Mo Term Option)</t>
  </si>
  <si>
    <t>MRC First 60-Month Extension (60-Mo Term Option)</t>
  </si>
  <si>
    <t>MRC Second 60-Month Extension (60-Mo Term Option)</t>
  </si>
  <si>
    <t>MRC 1-Year IRU Extension (Dark Fiber IRU Option)</t>
  </si>
  <si>
    <t>Charlevoix-Emmet ISD to The Beaver Island Font Tower</t>
  </si>
  <si>
    <t>Engadine Consolidated Schools (Hut) to The Beaver Island Font Tower</t>
  </si>
  <si>
    <t>Public Schools of Petosky (Petosky Sr HS)</t>
  </si>
  <si>
    <t>Vendor Signature:</t>
  </si>
  <si>
    <t>Leased Lit Fiber Pricing Sheet</t>
  </si>
  <si>
    <t>OFFEROR may create lines for additional contract terms and bandwidths.</t>
  </si>
  <si>
    <t>SITE Name</t>
  </si>
  <si>
    <t>Proposed Bandwidth (Gbps)</t>
  </si>
  <si>
    <t>Services Provided Over Third Party Networks Pricing Sheet</t>
  </si>
  <si>
    <t>Self-Provisioned Network Pricing Sheet</t>
  </si>
  <si>
    <t>Strand Count</t>
  </si>
  <si>
    <t>Segment Mileage</t>
  </si>
  <si>
    <t>Total Segment Cost</t>
  </si>
  <si>
    <t>Ineligible Cost</t>
  </si>
  <si>
    <t>Eligible Cost</t>
  </si>
  <si>
    <t>Expected Plant Mix</t>
  </si>
  <si>
    <t>Existing Plant Mix</t>
  </si>
  <si>
    <t>Average Cost per Foot for type of Plant Mix</t>
  </si>
  <si>
    <t>Indicate what % of build will be Aerial</t>
  </si>
  <si>
    <t>Indicate what % of build will be Direct Buried</t>
  </si>
  <si>
    <t>Indicate what % of build will be Buried with Conduit (underground)</t>
  </si>
  <si>
    <t>Total (of the three categoriees above must = 100%</t>
  </si>
  <si>
    <t>List breakdown column headers:</t>
  </si>
  <si>
    <t>Project Totals</t>
  </si>
  <si>
    <t>Total</t>
  </si>
  <si>
    <t>Ineligible</t>
  </si>
  <si>
    <t>Eligible</t>
  </si>
  <si>
    <t>Non-recurring Make Ready Costs</t>
  </si>
  <si>
    <t>Special Contruction Costs</t>
  </si>
  <si>
    <t>Other Charges, described below</t>
  </si>
  <si>
    <t>Other Charges, describe:</t>
  </si>
  <si>
    <t>Information that should be included now, but will be requested at a later date for chosen solution:</t>
  </si>
  <si>
    <t>• Special construction cost breakout worksheet</t>
  </si>
  <si>
    <r>
      <rPr>
        <rFont val="Verdana"/>
        <color theme="1"/>
        <sz val="11.0"/>
      </rPr>
      <t xml:space="preserve">• OFFEROR shall affirm that </t>
    </r>
    <r>
      <rPr>
        <rFont val="Verdana"/>
        <b/>
        <color theme="1"/>
        <sz val="11.0"/>
        <u/>
      </rPr>
      <t>all</t>
    </r>
    <r>
      <rPr>
        <rFont val="Verdana"/>
        <color theme="1"/>
        <sz val="11.0"/>
      </rPr>
      <t xml:space="preserve"> costs for </t>
    </r>
    <r>
      <rPr>
        <rFont val="Verdana"/>
        <b/>
        <color theme="1"/>
        <sz val="11.0"/>
        <u/>
      </rPr>
      <t>all make ready</t>
    </r>
    <r>
      <rPr>
        <rFont val="Verdana"/>
        <color theme="1"/>
        <sz val="11.0"/>
      </rPr>
      <t xml:space="preserve"> are calculated to the best of their ability. Any costs greater than
5% of the bid amount shall be the responsibility of the OFFEROR.</t>
    </r>
  </si>
  <si>
    <t>• Route map of all build segments</t>
  </si>
  <si>
    <t>• Explanation of alternative routes that were explored and why the chosen route is the most cost-effective</t>
  </si>
  <si>
    <t>• Explanation of special materials and procedures required that may have increased construction costs, such as:</t>
  </si>
  <si>
    <t>o Historical preservation or environmental issues</t>
  </si>
  <si>
    <t>o Bridge, waterway, railway, or highway crossings</t>
  </si>
  <si>
    <t>o Galvanized conduit</t>
  </si>
  <si>
    <t>o Directional boring through hard rock or under a paved surface</t>
  </si>
  <si>
    <t>o An excessive number of handholes, marker posts, or other OSP materials</t>
  </si>
  <si>
    <t>o Expensive pole attachment fees or make ready costs</t>
  </si>
  <si>
    <t>SELF-PROVISIONED NETWORK PRICING NOTES:</t>
  </si>
  <si>
    <t>Fiber Maintenance Pricing Sheet</t>
  </si>
  <si>
    <t>Fiber mtc for leased dark fiber should be included in the MRC and not bid separately.</t>
  </si>
  <si>
    <t>Monthly Recurring Cost</t>
  </si>
  <si>
    <t>Category 1 Network Hardware Pricing Sheet</t>
  </si>
  <si>
    <t>Make/Model Proposed</t>
  </si>
  <si>
    <t>Total Cost</t>
  </si>
  <si>
    <t>E-Rate Eligible Cost</t>
  </si>
  <si>
    <t xml:space="preserve">Hourly Rate </t>
  </si>
  <si>
    <t>Hourly rate for miscellaneous project-related work</t>
  </si>
  <si>
    <t>DESCRIPTION OF WORK</t>
  </si>
  <si>
    <t>Project Management</t>
  </si>
  <si>
    <t>General (entry level) Fiber Tech services including mapping</t>
  </si>
  <si>
    <t>Emergency Fiber Tech Services (entry level)*</t>
  </si>
  <si>
    <t>Design (Inc. meetings), Network Engineering, OSP Engineering, OTDR Testing and locating including mapping (Sr Level)</t>
  </si>
  <si>
    <t>Emergency OSP Services (Sr Level)*</t>
  </si>
  <si>
    <t>Sr Fiber Technician with Splice-Bucket Truck (~35’ reach)</t>
  </si>
  <si>
    <t>Emergency Sr Fiber Technician with Splice-Bucket Truck*</t>
  </si>
  <si>
    <t>Technician Truck Charge</t>
  </si>
  <si>
    <t>Bucket Truck (basic) charge</t>
  </si>
  <si>
    <t>*Emergency Services are noted as outside of M-F 8am -5pm workday</t>
  </si>
  <si>
    <t>Comply Exception</t>
  </si>
  <si>
    <r>
      <rPr>
        <rFont val="Arial"/>
        <b/>
        <color theme="1"/>
        <sz val="10.0"/>
      </rPr>
      <t xml:space="preserve">The vendor must clearly indicate whether you either comply, or take an exception to </t>
    </r>
    <r>
      <rPr>
        <rFont val="Arial"/>
        <b/>
        <i/>
        <color theme="1"/>
        <sz val="10.0"/>
        <u/>
      </rPr>
      <t>any of the sections in this RFP</t>
    </r>
    <r>
      <rPr>
        <rFont val="Arial"/>
        <b/>
        <color theme="1"/>
        <sz val="10.0"/>
      </rPr>
      <t>, including all Appendices.   A completed form MUST be submitted with every response.</t>
    </r>
  </si>
  <si>
    <r>
      <rPr>
        <rFont val="Arial"/>
        <color rgb="FF000000"/>
        <sz val="10.0"/>
      </rPr>
      <t xml:space="preserve">
Please indicate any sections below with which you do not comply and please </t>
    </r>
    <r>
      <rPr>
        <rFont val="Arial"/>
        <b/>
        <color rgb="FF000000"/>
        <sz val="10.0"/>
      </rPr>
      <t>state your exception and a reason.</t>
    </r>
  </si>
  <si>
    <t>Section #</t>
  </si>
  <si>
    <t>RFP Item</t>
  </si>
  <si>
    <t>Exception / Reason</t>
  </si>
  <si>
    <t>By signing below,  we indicate that we fully comply with the RFP, including all parts (RFP, Attachments, Standard Agreement), except as noted above.  We agree that if award is made to our firm based upon our Proposal, we agree to enter into the Standard Agreement included in the RFP and furnish the Services in strict accordance with this Request for Proposal, the Standard Agreement and our Proposal.</t>
  </si>
  <si>
    <t>Printed Name:</t>
  </si>
  <si>
    <t>Title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</si>
</sst>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quot;.&quot;d"/>
    <numFmt numFmtId="165" formatCode="&quot;$&quot;#,##0.00"/>
    <numFmt numFmtId="166" formatCode="_(&quot;$&quot;* #,##0.00_);_(&quot;$&quot;* \(#,##0.00\);_(&quot;$&quot;* &quot;-&quot;??_);_(@_)"/>
  </numFmts>
  <fonts count="34">
    <font>
      <sz val="11.0"/>
      <color rgb="FF000000"/>
      <name val="Calibri"/>
      <scheme val="minor"/>
    </font>
    <font>
      <sz val="18.0"/>
      <color rgb="FFFFFFFF"/>
      <name val="Verdana"/>
    </font>
    <font>
      <color theme="1"/>
      <name val="Arial"/>
    </font>
    <font>
      <sz val="14.0"/>
      <color rgb="FF78909C"/>
      <name val="Verdana"/>
    </font>
    <font>
      <sz val="10.0"/>
      <color theme="1"/>
      <name val="Verdana"/>
    </font>
    <font>
      <sz val="10.0"/>
      <color rgb="FF1F1F1F"/>
      <name val="Verdana"/>
    </font>
    <font>
      <color theme="1"/>
      <name val="Verdana"/>
    </font>
    <font>
      <sz val="11.0"/>
      <color theme="1"/>
      <name val="Calibri"/>
    </font>
    <font>
      <b/>
      <sz val="10.0"/>
      <color theme="1"/>
      <name val="Verdana"/>
    </font>
    <font>
      <color theme="1"/>
      <name val="Calibri"/>
    </font>
    <font>
      <b/>
      <i/>
      <sz val="10.0"/>
      <color rgb="FF000000"/>
      <name val="Verdana"/>
    </font>
    <font>
      <sz val="8.0"/>
      <color theme="1"/>
      <name val="Verdana"/>
    </font>
    <font>
      <b/>
      <color theme="1"/>
      <name val="Verdana"/>
    </font>
    <font>
      <b/>
      <sz val="11.0"/>
      <color theme="1"/>
      <name val="Verdana"/>
    </font>
    <font>
      <b/>
      <sz val="11.0"/>
      <color rgb="FF000000"/>
      <name val="Verdana"/>
    </font>
    <font>
      <b/>
      <sz val="18.0"/>
      <color rgb="FF000000"/>
      <name val="Verdana"/>
    </font>
    <font>
      <sz val="11.0"/>
      <color theme="1"/>
      <name val="Verdana"/>
    </font>
    <font>
      <sz val="18.0"/>
      <color rgb="FF073763"/>
      <name val="Verdana"/>
    </font>
    <font>
      <sz val="11.0"/>
      <color rgb="FF000000"/>
      <name val="Verdana"/>
    </font>
    <font>
      <b/>
      <sz val="10.0"/>
      <color rgb="FF1F1F1F"/>
      <name val="Verdana"/>
    </font>
    <font>
      <b/>
      <sz val="10.0"/>
      <color rgb="FF000000"/>
      <name val="Verdana"/>
    </font>
    <font>
      <sz val="10.0"/>
      <color rgb="FF000000"/>
      <name val="Verdana"/>
    </font>
    <font/>
    <font>
      <b/>
      <sz val="10.0"/>
      <color rgb="FFFFFFFF"/>
      <name val="Verdana"/>
    </font>
    <font>
      <color theme="1"/>
      <name val="Calibri"/>
      <scheme val="minor"/>
    </font>
    <font>
      <b/>
      <sz val="11.0"/>
      <color rgb="FFFFFFFF"/>
      <name val="Verdana"/>
    </font>
    <font>
      <b/>
      <i/>
      <sz val="8.0"/>
      <color rgb="FF000000"/>
      <name val="Verdana"/>
    </font>
    <font>
      <sz val="10.0"/>
      <color theme="1"/>
      <name val="Calibri"/>
    </font>
    <font>
      <sz val="14.0"/>
      <color rgb="FF1F1F1F"/>
      <name val="Verdana"/>
    </font>
    <font>
      <i/>
      <sz val="11.0"/>
      <color rgb="FF000000"/>
      <name val="Verdana"/>
    </font>
    <font>
      <sz val="12.0"/>
      <color theme="1"/>
      <name val="Times New Roman"/>
    </font>
    <font>
      <b/>
      <color theme="1"/>
      <name val="Arial"/>
    </font>
    <font>
      <b/>
      <sz val="10.0"/>
      <color theme="1"/>
      <name val="Arial"/>
    </font>
    <font>
      <sz val="10.0"/>
      <color rgb="FF000000"/>
      <name val="Arial"/>
    </font>
  </fonts>
  <fills count="19">
    <fill>
      <patternFill patternType="none"/>
    </fill>
    <fill>
      <patternFill patternType="lightGray"/>
    </fill>
    <fill>
      <patternFill patternType="solid">
        <fgColor rgb="FF434343"/>
        <bgColor rgb="FF434343"/>
      </patternFill>
    </fill>
    <fill>
      <patternFill patternType="solid">
        <fgColor rgb="FFFFFFFF"/>
        <bgColor rgb="FFFFFFFF"/>
      </patternFill>
    </fill>
    <fill>
      <patternFill patternType="solid">
        <fgColor rgb="FFB7B7B7"/>
        <bgColor rgb="FFB7B7B7"/>
      </patternFill>
    </fill>
    <fill>
      <patternFill patternType="solid">
        <fgColor theme="0"/>
        <bgColor theme="0"/>
      </patternFill>
    </fill>
    <fill>
      <patternFill patternType="solid">
        <fgColor rgb="FFF4CCCC"/>
        <bgColor rgb="FFF4CCCC"/>
      </patternFill>
    </fill>
    <fill>
      <patternFill patternType="solid">
        <fgColor rgb="FFC9DAF8"/>
        <bgColor rgb="FFC9DAF8"/>
      </patternFill>
    </fill>
    <fill>
      <patternFill patternType="solid">
        <fgColor rgb="FFD9EAD3"/>
        <bgColor rgb="FFD9EAD3"/>
      </patternFill>
    </fill>
    <fill>
      <patternFill patternType="solid">
        <fgColor rgb="FFD0E0E3"/>
        <bgColor rgb="FFD0E0E3"/>
      </patternFill>
    </fill>
    <fill>
      <patternFill patternType="solid">
        <fgColor rgb="FF990000"/>
        <bgColor rgb="FF990000"/>
      </patternFill>
    </fill>
    <fill>
      <patternFill patternType="solid">
        <fgColor rgb="FF0000FF"/>
        <bgColor rgb="FF0000FF"/>
      </patternFill>
    </fill>
    <fill>
      <patternFill patternType="solid">
        <fgColor rgb="FF6AA84F"/>
        <bgColor rgb="FF6AA84F"/>
      </patternFill>
    </fill>
    <fill>
      <patternFill patternType="solid">
        <fgColor rgb="FFF3F3F3"/>
        <bgColor rgb="FFF3F3F3"/>
      </patternFill>
    </fill>
    <fill>
      <patternFill patternType="solid">
        <fgColor rgb="FF980000"/>
        <bgColor rgb="FF980000"/>
      </patternFill>
    </fill>
    <fill>
      <patternFill patternType="solid">
        <fgColor rgb="FFFFF2CC"/>
        <bgColor rgb="FFFFF2CC"/>
      </patternFill>
    </fill>
    <fill>
      <patternFill patternType="solid">
        <fgColor rgb="FF78909C"/>
        <bgColor rgb="FF78909C"/>
      </patternFill>
    </fill>
    <fill>
      <patternFill patternType="solid">
        <fgColor rgb="FFDEEAF6"/>
        <bgColor rgb="FFDEEAF6"/>
      </patternFill>
    </fill>
    <fill>
      <patternFill patternType="solid">
        <fgColor rgb="FFEBEFF1"/>
        <bgColor rgb="FFEBEFF1"/>
      </patternFill>
    </fill>
  </fills>
  <borders count="39">
    <border/>
    <border>
      <top style="thick">
        <color rgb="FF78909C"/>
      </top>
    </border>
    <border>
      <bottom style="thin">
        <color rgb="FF000000"/>
      </bottom>
    </border>
    <border>
      <top style="thin">
        <color rgb="FF000000"/>
      </top>
    </border>
    <border>
      <left style="thin">
        <color rgb="FF000000"/>
      </left>
      <right style="thin">
        <color rgb="FF000000"/>
      </right>
      <top style="thin">
        <color rgb="FF000000"/>
      </top>
      <bottom style="thin">
        <color rgb="FF000000"/>
      </bottom>
    </border>
    <border>
      <top style="thin">
        <color rgb="FF666666"/>
      </top>
    </border>
    <border>
      <left style="thin">
        <color rgb="FF666666"/>
      </left>
      <top style="thin">
        <color rgb="FF666666"/>
      </top>
    </border>
    <border>
      <right style="thin">
        <color rgb="FF666666"/>
      </right>
      <top style="thin">
        <color rgb="FF666666"/>
      </top>
    </border>
    <border>
      <left style="thin">
        <color rgb="FF666666"/>
      </left>
      <right style="thin">
        <color rgb="FF666666"/>
      </right>
    </border>
    <border>
      <left style="thin">
        <color rgb="FF666666"/>
      </left>
    </border>
    <border>
      <right style="thin">
        <color rgb="FF666666"/>
      </right>
    </border>
    <border>
      <left style="thin">
        <color rgb="FF666666"/>
      </left>
      <right style="thin">
        <color rgb="FF666666"/>
      </right>
      <bottom style="thin">
        <color rgb="FF666666"/>
      </bottom>
    </border>
    <border>
      <left style="thin">
        <color rgb="FF666666"/>
      </left>
      <bottom style="thin">
        <color rgb="FF000000"/>
      </bottom>
    </border>
    <border>
      <left style="thin">
        <color rgb="FF666666"/>
      </left>
      <bottom style="thin">
        <color rgb="FF666666"/>
      </bottom>
    </border>
    <border>
      <bottom style="thin">
        <color rgb="FF666666"/>
      </bottom>
    </border>
    <border>
      <right style="thin">
        <color rgb="FF666666"/>
      </right>
      <bottom style="thin">
        <color rgb="FF666666"/>
      </bottom>
    </border>
    <border>
      <left style="thin">
        <color rgb="FF666666"/>
      </left>
      <right style="thin">
        <color rgb="FF666666"/>
      </right>
      <top style="thin">
        <color rgb="FF666666"/>
      </top>
    </border>
    <border>
      <right style="thin">
        <color rgb="FF000000"/>
      </right>
      <top style="thin">
        <color rgb="FF000000"/>
      </top>
    </border>
    <border>
      <left/>
      <right style="medium">
        <color rgb="FF000000"/>
      </right>
      <top/>
    </border>
    <border>
      <right style="thin">
        <color rgb="FF000000"/>
      </right>
    </border>
    <border>
      <right style="thin">
        <color rgb="FF000000"/>
      </right>
      <bottom style="thin">
        <color rgb="FF000000"/>
      </bottom>
    </border>
    <border>
      <top style="medium">
        <color rgb="FF073763"/>
      </top>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left style="thin">
        <color rgb="FF000000"/>
      </left>
      <right style="thin">
        <color rgb="FF000000"/>
      </right>
      <top style="thin">
        <color rgb="FF000000"/>
      </top>
    </border>
    <border>
      <left style="medium">
        <color rgb="FF000000"/>
      </left>
      <right style="medium">
        <color rgb="FF000000"/>
      </right>
      <top style="medium">
        <color rgb="FF000000"/>
      </top>
      <bottom style="medium">
        <color rgb="FF000000"/>
      </bottom>
    </border>
    <border>
      <bottom style="medium">
        <color rgb="FF666666"/>
      </bottom>
    </border>
    <border>
      <right style="medium">
        <color rgb="FF000000"/>
      </right>
      <top style="medium">
        <color rgb="FF000000"/>
      </top>
      <bottom style="medium">
        <color rgb="FF000000"/>
      </bottom>
    </border>
    <border>
      <left style="thin">
        <color rgb="FF000000"/>
      </left>
      <top style="thin">
        <color rgb="FF000000"/>
      </top>
    </border>
    <border>
      <left style="thin">
        <color rgb="FF000000"/>
      </left>
      <right style="thin">
        <color rgb="FF000000"/>
      </right>
    </border>
    <border>
      <top style="medium">
        <color rgb="FF000000"/>
      </top>
      <bottom style="medium">
        <color rgb="FF000000"/>
      </bottom>
    </border>
    <border>
      <left style="medium">
        <color rgb="FF000000"/>
      </left>
    </border>
    <border>
      <left style="medium">
        <color rgb="FF000000"/>
      </left>
      <right style="medium">
        <color rgb="FF000000"/>
      </right>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bottom style="medium">
        <color rgb="FF000000"/>
      </bottom>
    </border>
  </borders>
  <cellStyleXfs count="1">
    <xf borderId="0" fillId="0" fontId="0" numFmtId="0" applyAlignment="1" applyFont="1"/>
  </cellStyleXfs>
  <cellXfs count="319">
    <xf borderId="0" fillId="0" fontId="0" numFmtId="0" xfId="0" applyAlignment="1" applyFont="1">
      <alignment readingOrder="0" shrinkToFit="0" vertical="bottom" wrapText="0"/>
    </xf>
    <xf borderId="0" fillId="2" fontId="1" numFmtId="0" xfId="0" applyAlignment="1" applyFill="1" applyFont="1">
      <alignment vertical="bottom"/>
    </xf>
    <xf borderId="0" fillId="2" fontId="2" numFmtId="0" xfId="0" applyAlignment="1" applyFont="1">
      <alignment vertical="bottom"/>
    </xf>
    <xf borderId="0" fillId="0" fontId="2" numFmtId="0" xfId="0" applyAlignment="1" applyFont="1">
      <alignment vertical="bottom"/>
    </xf>
    <xf borderId="1" fillId="0" fontId="3" numFmtId="0" xfId="0" applyAlignment="1" applyBorder="1" applyFont="1">
      <alignment vertical="bottom"/>
    </xf>
    <xf borderId="1" fillId="0" fontId="2" numFmtId="0" xfId="0" applyAlignment="1" applyBorder="1" applyFont="1">
      <alignment vertical="bottom"/>
    </xf>
    <xf borderId="0" fillId="0" fontId="4" numFmtId="0" xfId="0" applyAlignment="1" applyFont="1">
      <alignment shrinkToFit="0" vertical="center" wrapText="1"/>
    </xf>
    <xf borderId="0" fillId="0" fontId="4" numFmtId="0" xfId="0" applyAlignment="1" applyFont="1">
      <alignment shrinkToFit="0" vertical="center" wrapText="0"/>
    </xf>
    <xf borderId="0" fillId="0" fontId="5" numFmtId="0" xfId="0" applyAlignment="1" applyFont="1">
      <alignment horizontal="right"/>
    </xf>
    <xf borderId="2" fillId="0" fontId="4" numFmtId="0" xfId="0" applyAlignment="1" applyBorder="1" applyFont="1">
      <alignment shrinkToFit="0" vertical="center" wrapText="0"/>
    </xf>
    <xf borderId="2" fillId="0" fontId="4" numFmtId="0" xfId="0" applyAlignment="1" applyBorder="1" applyFont="1">
      <alignment shrinkToFit="0" vertical="center" wrapText="1"/>
    </xf>
    <xf borderId="0" fillId="0" fontId="4" numFmtId="0" xfId="0" applyAlignment="1" applyFont="1">
      <alignment horizontal="right" shrinkToFit="0" vertical="center" wrapText="0"/>
    </xf>
    <xf borderId="0" fillId="0" fontId="4" numFmtId="0" xfId="0" applyAlignment="1" applyFont="1">
      <alignment vertical="center"/>
    </xf>
    <xf borderId="0" fillId="0" fontId="6" numFmtId="0" xfId="0" applyAlignment="1" applyFont="1">
      <alignment horizontal="center"/>
    </xf>
    <xf borderId="0" fillId="0" fontId="7" numFmtId="0" xfId="0" applyFont="1"/>
    <xf borderId="0" fillId="0" fontId="3" numFmtId="0" xfId="0" applyAlignment="1" applyFont="1">
      <alignment vertical="bottom"/>
    </xf>
    <xf borderId="0" fillId="0" fontId="8" numFmtId="0" xfId="0" applyAlignment="1" applyFont="1">
      <alignment horizontal="right" vertical="center"/>
    </xf>
    <xf borderId="0" fillId="0" fontId="8" numFmtId="0" xfId="0" applyAlignment="1" applyFont="1">
      <alignment vertical="center"/>
    </xf>
    <xf borderId="0" fillId="0" fontId="9" numFmtId="0" xfId="0" applyFont="1"/>
    <xf borderId="2" fillId="0" fontId="8" numFmtId="0" xfId="0" applyAlignment="1" applyBorder="1" applyFont="1">
      <alignment vertical="center"/>
    </xf>
    <xf borderId="2" fillId="0" fontId="4" numFmtId="0" xfId="0" applyAlignment="1" applyBorder="1" applyFont="1">
      <alignment vertical="center"/>
    </xf>
    <xf borderId="0" fillId="0" fontId="10" numFmtId="0" xfId="0" applyAlignment="1" applyFont="1">
      <alignment horizontal="left" shrinkToFit="0" vertical="center" wrapText="0"/>
    </xf>
    <xf borderId="3" fillId="0" fontId="8" numFmtId="0" xfId="0" applyAlignment="1" applyBorder="1" applyFont="1">
      <alignment vertical="center"/>
    </xf>
    <xf borderId="3" fillId="0" fontId="10" numFmtId="0" xfId="0" applyAlignment="1" applyBorder="1" applyFont="1">
      <alignment horizontal="left" shrinkToFit="0" vertical="center" wrapText="0"/>
    </xf>
    <xf borderId="3" fillId="3" fontId="4" numFmtId="0" xfId="0" applyAlignment="1" applyBorder="1" applyFill="1" applyFont="1">
      <alignment shrinkToFit="0" vertical="center" wrapText="0"/>
    </xf>
    <xf borderId="0" fillId="3" fontId="4" numFmtId="0" xfId="0" applyAlignment="1" applyFont="1">
      <alignment shrinkToFit="0" vertical="center" wrapText="0"/>
    </xf>
    <xf borderId="0" fillId="3" fontId="4" numFmtId="0" xfId="0" applyAlignment="1" applyFont="1">
      <alignment vertical="center"/>
    </xf>
    <xf borderId="0" fillId="3" fontId="11" numFmtId="0" xfId="0" applyAlignment="1" applyFont="1">
      <alignment horizontal="right" vertical="center"/>
    </xf>
    <xf borderId="0" fillId="3" fontId="11" numFmtId="164" xfId="0" applyAlignment="1" applyFont="1" applyNumberFormat="1">
      <alignment vertical="center"/>
    </xf>
    <xf borderId="0" fillId="2" fontId="6" numFmtId="0" xfId="0" applyAlignment="1" applyFont="1">
      <alignment vertical="bottom"/>
    </xf>
    <xf borderId="0" fillId="0" fontId="6" numFmtId="0" xfId="0" applyAlignment="1" applyFont="1">
      <alignment vertical="bottom"/>
    </xf>
    <xf borderId="1" fillId="0" fontId="6" numFmtId="0" xfId="0" applyAlignment="1" applyBorder="1" applyFont="1">
      <alignment vertical="bottom"/>
    </xf>
    <xf borderId="0" fillId="0" fontId="6" numFmtId="0" xfId="0" applyFont="1"/>
    <xf borderId="4" fillId="0" fontId="12" numFmtId="0" xfId="0" applyAlignment="1" applyBorder="1" applyFont="1">
      <alignment horizontal="center"/>
    </xf>
    <xf borderId="5" fillId="0" fontId="12" numFmtId="0" xfId="0" applyBorder="1" applyFont="1"/>
    <xf borderId="6" fillId="0" fontId="12" numFmtId="0" xfId="0" applyBorder="1" applyFont="1"/>
    <xf borderId="5" fillId="0" fontId="12" numFmtId="0" xfId="0" applyAlignment="1" applyBorder="1" applyFont="1">
      <alignment horizontal="center"/>
    </xf>
    <xf borderId="7" fillId="0" fontId="12" numFmtId="0" xfId="0" applyAlignment="1" applyBorder="1" applyFont="1">
      <alignment horizontal="center"/>
    </xf>
    <xf borderId="0" fillId="0" fontId="12" numFmtId="0" xfId="0" applyAlignment="1" applyFont="1">
      <alignment horizontal="center" readingOrder="0"/>
    </xf>
    <xf borderId="4" fillId="0" fontId="6" numFmtId="0" xfId="0" applyAlignment="1" applyBorder="1" applyFont="1">
      <alignment horizontal="center" vertical="center"/>
    </xf>
    <xf borderId="4" fillId="0" fontId="6" numFmtId="0" xfId="0" applyAlignment="1" applyBorder="1" applyFont="1">
      <alignment readingOrder="0" vertical="center"/>
    </xf>
    <xf borderId="4" fillId="0" fontId="6" numFmtId="0" xfId="0" applyAlignment="1" applyBorder="1" applyFont="1">
      <alignment vertical="center"/>
    </xf>
    <xf borderId="0" fillId="3" fontId="6" numFmtId="0" xfId="0" applyFont="1"/>
    <xf borderId="4" fillId="3" fontId="6" numFmtId="0" xfId="0" applyAlignment="1" applyBorder="1" applyFont="1">
      <alignment horizontal="center" vertical="center"/>
    </xf>
    <xf borderId="4" fillId="3" fontId="6" numFmtId="0" xfId="0" applyAlignment="1" applyBorder="1" applyFont="1">
      <alignment readingOrder="0" vertical="center"/>
    </xf>
    <xf borderId="8" fillId="0" fontId="6" numFmtId="0" xfId="0" applyAlignment="1" applyBorder="1" applyFont="1">
      <alignment horizontal="center" vertical="center"/>
    </xf>
    <xf borderId="9" fillId="0" fontId="6" numFmtId="0" xfId="0" applyAlignment="1" applyBorder="1" applyFont="1">
      <alignment vertical="center"/>
    </xf>
    <xf borderId="0" fillId="0" fontId="6" numFmtId="0" xfId="0" applyAlignment="1" applyFont="1">
      <alignment vertical="center"/>
    </xf>
    <xf borderId="0" fillId="0" fontId="6" numFmtId="0" xfId="0" applyAlignment="1" applyFont="1">
      <alignment horizontal="center" vertical="center"/>
    </xf>
    <xf borderId="10" fillId="0" fontId="6" numFmtId="0" xfId="0" applyAlignment="1" applyBorder="1" applyFont="1">
      <alignment vertical="center"/>
    </xf>
    <xf borderId="11" fillId="0" fontId="6" numFmtId="0" xfId="0" applyAlignment="1" applyBorder="1" applyFont="1">
      <alignment horizontal="center" vertical="center"/>
    </xf>
    <xf borderId="12" fillId="0" fontId="6" numFmtId="0" xfId="0" applyAlignment="1" applyBorder="1" applyFont="1">
      <alignment vertical="center"/>
    </xf>
    <xf borderId="13" fillId="0" fontId="6" numFmtId="0" xfId="0" applyAlignment="1" applyBorder="1" applyFont="1">
      <alignment vertical="center"/>
    </xf>
    <xf borderId="14" fillId="0" fontId="6" numFmtId="0" xfId="0" applyAlignment="1" applyBorder="1" applyFont="1">
      <alignment vertical="center"/>
    </xf>
    <xf borderId="2" fillId="0" fontId="6" numFmtId="0" xfId="0" applyAlignment="1" applyBorder="1" applyFont="1">
      <alignment horizontal="center" vertical="center"/>
    </xf>
    <xf borderId="15" fillId="0" fontId="6" numFmtId="0" xfId="0" applyAlignment="1" applyBorder="1" applyFont="1">
      <alignment vertical="center"/>
    </xf>
    <xf borderId="16" fillId="0" fontId="12" numFmtId="0" xfId="0" applyAlignment="1" applyBorder="1" applyFont="1">
      <alignment horizontal="center"/>
    </xf>
    <xf borderId="3" fillId="0" fontId="12" numFmtId="0" xfId="0" applyAlignment="1" applyBorder="1" applyFont="1">
      <alignment horizontal="center"/>
    </xf>
    <xf borderId="17" fillId="0" fontId="12" numFmtId="0" xfId="0" applyAlignment="1" applyBorder="1" applyFont="1">
      <alignment horizontal="center"/>
    </xf>
    <xf borderId="18" fillId="4" fontId="13" numFmtId="0" xfId="0" applyAlignment="1" applyBorder="1" applyFill="1" applyFont="1">
      <alignment horizontal="center" shrinkToFit="0" vertical="bottom" wrapText="1"/>
    </xf>
    <xf borderId="18" fillId="4" fontId="13" numFmtId="0" xfId="0" applyAlignment="1" applyBorder="1" applyFont="1">
      <alignment horizontal="center" shrinkToFit="0" vertical="bottom" wrapText="1"/>
    </xf>
    <xf borderId="4" fillId="0" fontId="6" numFmtId="0" xfId="0" applyAlignment="1" applyBorder="1" applyFont="1">
      <alignment horizontal="center" readingOrder="0" shrinkToFit="0" vertical="center" wrapText="1"/>
    </xf>
    <xf borderId="4" fillId="5" fontId="6" numFmtId="0" xfId="0" applyAlignment="1" applyBorder="1" applyFill="1" applyFont="1">
      <alignment readingOrder="0" vertical="center"/>
    </xf>
    <xf borderId="4" fillId="0" fontId="6" numFmtId="0" xfId="0" applyAlignment="1" applyBorder="1" applyFont="1">
      <alignment horizontal="center" readingOrder="0" vertical="center"/>
    </xf>
    <xf borderId="0" fillId="0" fontId="6" numFmtId="0" xfId="0" applyAlignment="1" applyFont="1">
      <alignment readingOrder="0" vertical="center"/>
    </xf>
    <xf borderId="19" fillId="0" fontId="6" numFmtId="0" xfId="0" applyAlignment="1" applyBorder="1" applyFont="1">
      <alignment vertical="center"/>
    </xf>
    <xf borderId="0" fillId="0" fontId="6" numFmtId="0" xfId="0" applyAlignment="1" applyFont="1">
      <alignment vertical="center"/>
    </xf>
    <xf borderId="20" fillId="0" fontId="6" numFmtId="0" xfId="0" applyAlignment="1" applyBorder="1" applyFont="1">
      <alignment vertical="center"/>
    </xf>
    <xf borderId="0" fillId="0" fontId="14" numFmtId="0" xfId="0" applyAlignment="1" applyFont="1">
      <alignment horizontal="left" shrinkToFit="0" vertical="bottom" wrapText="0"/>
    </xf>
    <xf borderId="0" fillId="0" fontId="15" numFmtId="0" xfId="0" applyAlignment="1" applyFont="1">
      <alignment horizontal="left" shrinkToFit="0" vertical="bottom" wrapText="0"/>
    </xf>
    <xf borderId="0" fillId="0" fontId="15" numFmtId="0" xfId="0" applyAlignment="1" applyFont="1">
      <alignment horizontal="left" shrinkToFit="0" vertical="bottom" wrapText="1"/>
    </xf>
    <xf borderId="0" fillId="0" fontId="15" numFmtId="165" xfId="0" applyAlignment="1" applyFont="1" applyNumberFormat="1">
      <alignment horizontal="left" shrinkToFit="0" vertical="bottom" wrapText="1"/>
    </xf>
    <xf borderId="0" fillId="0" fontId="14" numFmtId="0" xfId="0" applyAlignment="1" applyFont="1">
      <alignment horizontal="right" shrinkToFit="0" vertical="bottom" wrapText="0"/>
    </xf>
    <xf borderId="0" fillId="0" fontId="16" numFmtId="0" xfId="0" applyFont="1"/>
    <xf borderId="21" fillId="0" fontId="17" numFmtId="0" xfId="0" applyAlignment="1" applyBorder="1" applyFont="1">
      <alignment horizontal="left" shrinkToFit="0" vertical="bottom" wrapText="0"/>
    </xf>
    <xf borderId="21" fillId="0" fontId="14" numFmtId="0" xfId="0" applyAlignment="1" applyBorder="1" applyFont="1">
      <alignment horizontal="right" shrinkToFit="0" vertical="bottom" wrapText="0"/>
    </xf>
    <xf borderId="21" fillId="0" fontId="14" numFmtId="0" xfId="0" applyAlignment="1" applyBorder="1" applyFont="1">
      <alignment horizontal="right" shrinkToFit="0" vertical="bottom" wrapText="1"/>
    </xf>
    <xf borderId="21" fillId="0" fontId="14" numFmtId="165" xfId="0" applyAlignment="1" applyBorder="1" applyFont="1" applyNumberFormat="1">
      <alignment horizontal="right" shrinkToFit="0" vertical="bottom" wrapText="1"/>
    </xf>
    <xf borderId="21" fillId="0" fontId="6" numFmtId="0" xfId="0" applyBorder="1" applyFont="1"/>
    <xf borderId="0" fillId="0" fontId="18" numFmtId="0" xfId="0" applyAlignment="1" applyFont="1">
      <alignment horizontal="left" shrinkToFit="0" vertical="bottom" wrapText="0"/>
    </xf>
    <xf borderId="0" fillId="0" fontId="14" numFmtId="0" xfId="0" applyAlignment="1" applyFont="1">
      <alignment horizontal="right" shrinkToFit="0" vertical="bottom" wrapText="1"/>
    </xf>
    <xf borderId="0" fillId="0" fontId="14" numFmtId="165" xfId="0" applyAlignment="1" applyFont="1" applyNumberFormat="1">
      <alignment horizontal="right" shrinkToFit="0" vertical="bottom" wrapText="1"/>
    </xf>
    <xf borderId="0" fillId="3" fontId="19" numFmtId="0" xfId="0" applyAlignment="1" applyFont="1">
      <alignment horizontal="right"/>
    </xf>
    <xf borderId="0" fillId="0" fontId="20" numFmtId="0" xfId="0" applyAlignment="1" applyFont="1">
      <alignment horizontal="left" shrinkToFit="0" vertical="center" wrapText="0"/>
    </xf>
    <xf borderId="0" fillId="0" fontId="20" numFmtId="0" xfId="0" applyAlignment="1" applyFont="1">
      <alignment horizontal="right" shrinkToFit="0" vertical="bottom" wrapText="0"/>
    </xf>
    <xf borderId="0" fillId="0" fontId="20" numFmtId="0" xfId="0" applyAlignment="1" applyFont="1">
      <alignment horizontal="right" shrinkToFit="0" vertical="bottom" wrapText="1"/>
    </xf>
    <xf borderId="0" fillId="0" fontId="20" numFmtId="165" xfId="0" applyAlignment="1" applyFont="1" applyNumberFormat="1">
      <alignment horizontal="right" shrinkToFit="0" vertical="bottom" wrapText="1"/>
    </xf>
    <xf borderId="2" fillId="0" fontId="20" numFmtId="0" xfId="0" applyAlignment="1" applyBorder="1" applyFont="1">
      <alignment horizontal="left" shrinkToFit="0" vertical="center" wrapText="0"/>
    </xf>
    <xf borderId="2" fillId="0" fontId="20" numFmtId="0" xfId="0" applyAlignment="1" applyBorder="1" applyFont="1">
      <alignment horizontal="right" shrinkToFit="0" vertical="bottom" wrapText="0"/>
    </xf>
    <xf borderId="2" fillId="0" fontId="20" numFmtId="0" xfId="0" applyAlignment="1" applyBorder="1" applyFont="1">
      <alignment horizontal="right" shrinkToFit="0" vertical="bottom" wrapText="1"/>
    </xf>
    <xf borderId="2" fillId="0" fontId="20" numFmtId="165" xfId="0" applyAlignment="1" applyBorder="1" applyFont="1" applyNumberFormat="1">
      <alignment horizontal="right" shrinkToFit="0" vertical="bottom" wrapText="1"/>
    </xf>
    <xf borderId="22" fillId="0" fontId="14" numFmtId="0" xfId="0" applyAlignment="1" applyBorder="1" applyFont="1">
      <alignment horizontal="center" shrinkToFit="0" vertical="bottom" wrapText="0"/>
    </xf>
    <xf borderId="0" fillId="0" fontId="20" numFmtId="0" xfId="0" applyAlignment="1" applyFont="1">
      <alignment horizontal="center" shrinkToFit="0" vertical="bottom" wrapText="0"/>
    </xf>
    <xf borderId="0" fillId="0" fontId="20" numFmtId="0" xfId="0" applyAlignment="1" applyFont="1">
      <alignment shrinkToFit="0" vertical="bottom" wrapText="0"/>
    </xf>
    <xf borderId="0" fillId="0" fontId="20" numFmtId="0" xfId="0" applyAlignment="1" applyFont="1">
      <alignment shrinkToFit="0" vertical="bottom" wrapText="1"/>
    </xf>
    <xf borderId="0" fillId="0" fontId="20" numFmtId="165" xfId="0" applyAlignment="1" applyFont="1" applyNumberFormat="1">
      <alignment shrinkToFit="0" vertical="bottom" wrapText="1"/>
    </xf>
    <xf borderId="0" fillId="0" fontId="21" numFmtId="0" xfId="0" applyAlignment="1" applyFont="1">
      <alignment shrinkToFit="0" vertical="bottom" wrapText="0"/>
    </xf>
    <xf borderId="0" fillId="0" fontId="20" numFmtId="0" xfId="0" applyAlignment="1" applyFont="1">
      <alignment horizontal="center" shrinkToFit="0" vertical="bottom" wrapText="1"/>
    </xf>
    <xf borderId="22" fillId="0" fontId="14" numFmtId="0" xfId="0" applyAlignment="1" applyBorder="1" applyFont="1">
      <alignment horizontal="center" shrinkToFit="0" vertical="center" wrapText="0"/>
    </xf>
    <xf borderId="0" fillId="0" fontId="20" numFmtId="0" xfId="0" applyAlignment="1" applyFont="1">
      <alignment horizontal="center" shrinkToFit="0" vertical="center" wrapText="0"/>
    </xf>
    <xf borderId="23" fillId="6" fontId="20" numFmtId="0" xfId="0" applyAlignment="1" applyBorder="1" applyFill="1" applyFont="1">
      <alignment horizontal="center" shrinkToFit="0" vertical="center" wrapText="0"/>
    </xf>
    <xf borderId="24" fillId="0" fontId="22" numFmtId="0" xfId="0" applyBorder="1" applyFont="1"/>
    <xf borderId="25" fillId="0" fontId="22" numFmtId="0" xfId="0" applyBorder="1" applyFont="1"/>
    <xf borderId="23" fillId="7" fontId="20" numFmtId="0" xfId="0" applyAlignment="1" applyBorder="1" applyFill="1" applyFont="1">
      <alignment horizontal="center" shrinkToFit="0" vertical="center" wrapText="0"/>
    </xf>
    <xf borderId="23" fillId="8" fontId="20" numFmtId="0" xfId="0" applyAlignment="1" applyBorder="1" applyFill="1" applyFont="1">
      <alignment horizontal="center" shrinkToFit="0" vertical="center" wrapText="0"/>
    </xf>
    <xf borderId="23" fillId="9" fontId="20" numFmtId="0" xfId="0" applyAlignment="1" applyBorder="1" applyFill="1" applyFont="1">
      <alignment horizontal="center" shrinkToFit="0" vertical="center" wrapText="0"/>
    </xf>
    <xf borderId="0" fillId="0" fontId="16" numFmtId="0" xfId="0" applyAlignment="1" applyFont="1">
      <alignment vertical="center"/>
    </xf>
    <xf borderId="0" fillId="0" fontId="14" numFmtId="0" xfId="0" applyAlignment="1" applyFont="1">
      <alignment horizontal="center" shrinkToFit="0" vertical="bottom" wrapText="0"/>
    </xf>
    <xf borderId="0" fillId="3" fontId="20" numFmtId="0" xfId="0" applyAlignment="1" applyFont="1">
      <alignment horizontal="left" shrinkToFit="0" vertical="bottom" wrapText="0"/>
    </xf>
    <xf borderId="4" fillId="2" fontId="23" numFmtId="0" xfId="0" applyAlignment="1" applyBorder="1" applyFont="1">
      <alignment horizontal="center" shrinkToFit="0" vertical="center" wrapText="1"/>
    </xf>
    <xf borderId="4" fillId="10" fontId="23" numFmtId="0" xfId="0" applyAlignment="1" applyBorder="1" applyFill="1" applyFont="1">
      <alignment horizontal="center" shrinkToFit="0" vertical="center" wrapText="1"/>
    </xf>
    <xf borderId="4" fillId="10" fontId="23" numFmtId="165" xfId="0" applyAlignment="1" applyBorder="1" applyFont="1" applyNumberFormat="1">
      <alignment horizontal="center" shrinkToFit="0" vertical="center" wrapText="1"/>
    </xf>
    <xf borderId="4" fillId="11" fontId="23" numFmtId="0" xfId="0" applyAlignment="1" applyBorder="1" applyFill="1" applyFont="1">
      <alignment horizontal="center" shrinkToFit="0" vertical="center" wrapText="1"/>
    </xf>
    <xf borderId="4" fillId="12" fontId="23" numFmtId="0" xfId="0" applyAlignment="1" applyBorder="1" applyFill="1" applyFont="1">
      <alignment horizontal="center" shrinkToFit="0" vertical="center" wrapText="1"/>
    </xf>
    <xf borderId="4" fillId="0" fontId="23" numFmtId="0" xfId="0" applyAlignment="1" applyBorder="1" applyFont="1">
      <alignment horizontal="center" shrinkToFit="0" vertical="center" wrapText="1"/>
    </xf>
    <xf borderId="0" fillId="0" fontId="23" numFmtId="0" xfId="0" applyAlignment="1" applyFont="1">
      <alignment horizontal="center" shrinkToFit="0" vertical="center" wrapText="1"/>
    </xf>
    <xf borderId="0" fillId="0" fontId="18" numFmtId="0" xfId="0" applyAlignment="1" applyFont="1">
      <alignment horizontal="right" shrinkToFit="0" vertical="center" wrapText="1"/>
    </xf>
    <xf borderId="4" fillId="0" fontId="24" numFmtId="0" xfId="0" applyAlignment="1" applyBorder="1" applyFont="1">
      <alignment readingOrder="0"/>
    </xf>
    <xf borderId="4" fillId="0" fontId="21" numFmtId="165" xfId="0" applyAlignment="1" applyBorder="1" applyFont="1" applyNumberFormat="1">
      <alignment shrinkToFit="0" vertical="bottom" wrapText="0"/>
    </xf>
    <xf borderId="4" fillId="0" fontId="21" numFmtId="166" xfId="0" applyAlignment="1" applyBorder="1" applyFont="1" applyNumberFormat="1">
      <alignment shrinkToFit="0" vertical="center" wrapText="0"/>
    </xf>
    <xf borderId="4" fillId="0" fontId="21" numFmtId="166" xfId="0" applyAlignment="1" applyBorder="1" applyFont="1" applyNumberFormat="1">
      <alignment shrinkToFit="0" vertical="center" wrapText="1"/>
    </xf>
    <xf borderId="4" fillId="0" fontId="21" numFmtId="0" xfId="0" applyAlignment="1" applyBorder="1" applyFont="1">
      <alignment horizontal="left" readingOrder="0" shrinkToFit="0" vertical="center" wrapText="0"/>
    </xf>
    <xf borderId="4" fillId="0" fontId="21" numFmtId="0" xfId="0" applyAlignment="1" applyBorder="1" applyFont="1">
      <alignment horizontal="left" shrinkToFit="0" vertical="center" wrapText="0"/>
    </xf>
    <xf borderId="22" fillId="0" fontId="21" numFmtId="0" xfId="0" applyAlignment="1" applyBorder="1" applyFont="1">
      <alignment horizontal="left" shrinkToFit="0" vertical="center" wrapText="0"/>
    </xf>
    <xf borderId="26" fillId="0" fontId="21" numFmtId="0" xfId="0" applyAlignment="1" applyBorder="1" applyFont="1">
      <alignment horizontal="left" shrinkToFit="0" vertical="center" wrapText="0"/>
    </xf>
    <xf borderId="27" fillId="0" fontId="21" numFmtId="166" xfId="0" applyAlignment="1" applyBorder="1" applyFont="1" applyNumberFormat="1">
      <alignment shrinkToFit="0" vertical="center" wrapText="0"/>
    </xf>
    <xf borderId="27" fillId="0" fontId="21" numFmtId="166" xfId="0" applyAlignment="1" applyBorder="1" applyFont="1" applyNumberFormat="1">
      <alignment shrinkToFit="0" vertical="center" wrapText="1"/>
    </xf>
    <xf borderId="0" fillId="0" fontId="14" numFmtId="0" xfId="0" applyAlignment="1" applyFont="1">
      <alignment horizontal="right" shrinkToFit="0" vertical="center" wrapText="1"/>
    </xf>
    <xf borderId="0" fillId="0" fontId="20" numFmtId="0" xfId="0" applyAlignment="1" applyFont="1">
      <alignment horizontal="left" shrinkToFit="0" vertical="center" wrapText="0"/>
    </xf>
    <xf borderId="0" fillId="0" fontId="20" numFmtId="166" xfId="0" applyAlignment="1" applyFont="1" applyNumberFormat="1">
      <alignment shrinkToFit="0" vertical="bottom" wrapText="0"/>
    </xf>
    <xf borderId="28" fillId="0" fontId="20" numFmtId="166" xfId="0" applyAlignment="1" applyBorder="1" applyFont="1" applyNumberFormat="1">
      <alignment shrinkToFit="0" vertical="center" wrapText="0"/>
    </xf>
    <xf borderId="0" fillId="3" fontId="25" numFmtId="0" xfId="0" applyFont="1"/>
    <xf borderId="0" fillId="3" fontId="23" numFmtId="0" xfId="0" applyFont="1"/>
    <xf borderId="0" fillId="3" fontId="23" numFmtId="166" xfId="0" applyFont="1" applyNumberFormat="1"/>
    <xf borderId="0" fillId="3" fontId="23" numFmtId="166" xfId="0" applyAlignment="1" applyFont="1" applyNumberFormat="1">
      <alignment shrinkToFit="0" wrapText="1"/>
    </xf>
    <xf borderId="0" fillId="3" fontId="23" numFmtId="165" xfId="0" applyAlignment="1" applyFont="1" applyNumberFormat="1">
      <alignment shrinkToFit="0" wrapText="1"/>
    </xf>
    <xf borderId="0" fillId="0" fontId="26" numFmtId="0" xfId="0" applyAlignment="1" applyFont="1">
      <alignment horizontal="left" shrinkToFit="0" vertical="center" wrapText="1"/>
    </xf>
    <xf borderId="0" fillId="0" fontId="20" numFmtId="166" xfId="0" applyAlignment="1" applyFont="1" applyNumberFormat="1">
      <alignment shrinkToFit="0" vertical="bottom" wrapText="0"/>
    </xf>
    <xf borderId="0" fillId="0" fontId="20" numFmtId="166" xfId="0" applyAlignment="1" applyFont="1" applyNumberFormat="1">
      <alignment shrinkToFit="0" vertical="bottom" wrapText="1"/>
    </xf>
    <xf borderId="23" fillId="13" fontId="10" numFmtId="0" xfId="0" applyAlignment="1" applyBorder="1" applyFill="1" applyFont="1">
      <alignment horizontal="left" shrinkToFit="0" vertical="center" wrapText="0"/>
    </xf>
    <xf borderId="22" fillId="0" fontId="10" numFmtId="0" xfId="0" applyAlignment="1" applyBorder="1" applyFont="1">
      <alignment horizontal="left" shrinkToFit="0" vertical="center" wrapText="0"/>
    </xf>
    <xf borderId="0" fillId="0" fontId="10" numFmtId="0" xfId="0" applyAlignment="1" applyFont="1">
      <alignment horizontal="right" shrinkToFit="0" vertical="center" wrapText="0"/>
    </xf>
    <xf borderId="29" fillId="0" fontId="20" numFmtId="166" xfId="0" applyAlignment="1" applyBorder="1" applyFont="1" applyNumberFormat="1">
      <alignment shrinkToFit="0" vertical="bottom" wrapText="0"/>
    </xf>
    <xf borderId="29" fillId="0" fontId="20" numFmtId="166" xfId="0" applyAlignment="1" applyBorder="1" applyFont="1" applyNumberFormat="1">
      <alignment shrinkToFit="0" vertical="bottom" wrapText="1"/>
    </xf>
    <xf borderId="21" fillId="0" fontId="9" numFmtId="0" xfId="0" applyBorder="1" applyFont="1"/>
    <xf borderId="0" fillId="0" fontId="20" numFmtId="0" xfId="0" applyAlignment="1" applyFont="1">
      <alignment horizontal="left" shrinkToFit="0" vertical="bottom" wrapText="0"/>
    </xf>
    <xf borderId="0" fillId="3" fontId="20" numFmtId="0" xfId="0" applyAlignment="1" applyFont="1">
      <alignment horizontal="center" shrinkToFit="0" vertical="bottom" wrapText="0"/>
    </xf>
    <xf borderId="4" fillId="14" fontId="23" numFmtId="0" xfId="0" applyAlignment="1" applyBorder="1" applyFill="1" applyFont="1">
      <alignment horizontal="center" shrinkToFit="0" vertical="center" wrapText="1"/>
    </xf>
    <xf borderId="4" fillId="14" fontId="23" numFmtId="165" xfId="0" applyAlignment="1" applyBorder="1" applyFont="1" applyNumberFormat="1">
      <alignment horizontal="center" shrinkToFit="0" vertical="center" wrapText="1"/>
    </xf>
    <xf borderId="0" fillId="3" fontId="23" numFmtId="0" xfId="0" applyAlignment="1" applyFont="1">
      <alignment horizontal="center" shrinkToFit="0" vertical="center" wrapText="1"/>
    </xf>
    <xf borderId="4" fillId="0" fontId="27" numFmtId="0" xfId="0" applyAlignment="1" applyBorder="1" applyFont="1">
      <alignment vertical="center"/>
    </xf>
    <xf borderId="4" fillId="0" fontId="21" numFmtId="166" xfId="0" applyAlignment="1" applyBorder="1" applyFont="1" applyNumberFormat="1">
      <alignment shrinkToFit="0" vertical="bottom" wrapText="0"/>
    </xf>
    <xf borderId="0" fillId="3" fontId="21" numFmtId="0" xfId="0" applyAlignment="1" applyFont="1">
      <alignment shrinkToFit="0" vertical="center" wrapText="0"/>
    </xf>
    <xf borderId="4" fillId="0" fontId="4" numFmtId="0" xfId="0" applyAlignment="1" applyBorder="1" applyFont="1">
      <alignment vertical="center"/>
    </xf>
    <xf borderId="0" fillId="0" fontId="27" numFmtId="0" xfId="0" applyAlignment="1" applyFont="1">
      <alignment vertical="center"/>
    </xf>
    <xf borderId="2" fillId="0" fontId="27" numFmtId="0" xfId="0" applyAlignment="1" applyBorder="1" applyFont="1">
      <alignment vertical="center"/>
    </xf>
    <xf borderId="27" fillId="0" fontId="21" numFmtId="166" xfId="0" applyAlignment="1" applyBorder="1" applyFont="1" applyNumberFormat="1">
      <alignment shrinkToFit="0" vertical="bottom" wrapText="0"/>
    </xf>
    <xf borderId="0" fillId="0" fontId="20" numFmtId="0" xfId="0" applyAlignment="1" applyFont="1">
      <alignment horizontal="right" shrinkToFit="0" vertical="center" wrapText="1"/>
    </xf>
    <xf borderId="28" fillId="0" fontId="20" numFmtId="166" xfId="0" applyAlignment="1" applyBorder="1" applyFont="1" applyNumberFormat="1">
      <alignment shrinkToFit="0" vertical="center" wrapText="0"/>
    </xf>
    <xf borderId="0" fillId="3" fontId="20" numFmtId="166" xfId="0" applyAlignment="1" applyFont="1" applyNumberFormat="1">
      <alignment shrinkToFit="0" vertical="center" wrapText="0"/>
    </xf>
    <xf borderId="0" fillId="0" fontId="10" numFmtId="0" xfId="0" applyAlignment="1" applyFont="1">
      <alignment horizontal="left" shrinkToFit="0" vertical="center" wrapText="1"/>
    </xf>
    <xf borderId="0" fillId="3" fontId="20" numFmtId="0" xfId="0" applyAlignment="1" applyFont="1">
      <alignment horizontal="center" shrinkToFit="0" vertical="center" wrapText="0"/>
    </xf>
    <xf borderId="0" fillId="3" fontId="21" numFmtId="166" xfId="0" applyAlignment="1" applyFont="1" applyNumberFormat="1">
      <alignment shrinkToFit="0" vertical="bottom" wrapText="0"/>
    </xf>
    <xf borderId="30" fillId="0" fontId="20" numFmtId="166" xfId="0" applyAlignment="1" applyBorder="1" applyFont="1" applyNumberFormat="1">
      <alignment shrinkToFit="0" vertical="center" wrapText="0"/>
    </xf>
    <xf borderId="0" fillId="3" fontId="20" numFmtId="166" xfId="0" applyAlignment="1" applyFont="1" applyNumberFormat="1">
      <alignment shrinkToFit="0" vertical="bottom" wrapText="0"/>
    </xf>
    <xf borderId="0" fillId="3" fontId="10" numFmtId="0" xfId="0" applyAlignment="1" applyFont="1">
      <alignment horizontal="left" shrinkToFit="0" vertical="center" wrapText="0"/>
    </xf>
    <xf borderId="0" fillId="3" fontId="28" numFmtId="0" xfId="0" applyAlignment="1" applyFont="1">
      <alignment horizontal="right"/>
    </xf>
    <xf borderId="3" fillId="0" fontId="23" numFmtId="0" xfId="0" applyAlignment="1" applyBorder="1" applyFont="1">
      <alignment horizontal="center" shrinkToFit="0" vertical="center" wrapText="1"/>
    </xf>
    <xf borderId="3" fillId="0" fontId="23" numFmtId="0" xfId="0" applyAlignment="1" applyBorder="1" applyFont="1">
      <alignment horizontal="center" shrinkToFit="0" vertical="center" wrapText="0"/>
    </xf>
    <xf borderId="17" fillId="0" fontId="23" numFmtId="0" xfId="0" applyAlignment="1" applyBorder="1" applyFont="1">
      <alignment horizontal="center" shrinkToFit="0" vertical="center" wrapText="0"/>
    </xf>
    <xf borderId="0" fillId="0" fontId="21" numFmtId="0" xfId="0" applyAlignment="1" applyFont="1">
      <alignment horizontal="left" shrinkToFit="0" vertical="center" wrapText="0"/>
    </xf>
    <xf borderId="0" fillId="0" fontId="21" numFmtId="166" xfId="0" applyAlignment="1" applyFont="1" applyNumberFormat="1">
      <alignment shrinkToFit="0" vertical="bottom" wrapText="0"/>
    </xf>
    <xf borderId="0" fillId="0" fontId="4" numFmtId="0" xfId="0" applyAlignment="1" applyFont="1">
      <alignment vertical="center"/>
    </xf>
    <xf borderId="2" fillId="0" fontId="21" numFmtId="166" xfId="0" applyAlignment="1" applyBorder="1" applyFont="1" applyNumberFormat="1">
      <alignment shrinkToFit="0" vertical="bottom" wrapText="0"/>
    </xf>
    <xf borderId="0" fillId="0" fontId="20" numFmtId="0" xfId="0" applyAlignment="1" applyFont="1">
      <alignment horizontal="right" shrinkToFit="0" vertical="center" wrapText="1"/>
    </xf>
    <xf borderId="28" fillId="0" fontId="20" numFmtId="166" xfId="0" applyAlignment="1" applyBorder="1" applyFont="1" applyNumberFormat="1">
      <alignment shrinkToFit="0" vertical="bottom" wrapText="0"/>
    </xf>
    <xf borderId="0" fillId="3" fontId="13" numFmtId="0" xfId="0" applyFont="1"/>
    <xf borderId="0" fillId="3" fontId="8" numFmtId="0" xfId="0" applyFont="1"/>
    <xf borderId="0" fillId="3" fontId="8" numFmtId="166" xfId="0" applyFont="1" applyNumberFormat="1"/>
    <xf borderId="0" fillId="3" fontId="8" numFmtId="0" xfId="0" applyFont="1"/>
    <xf borderId="0" fillId="3" fontId="8" numFmtId="166" xfId="0" applyFont="1" applyNumberFormat="1"/>
    <xf borderId="0" fillId="3" fontId="9" numFmtId="0" xfId="0" applyFont="1"/>
    <xf borderId="31" fillId="3" fontId="23" numFmtId="166" xfId="0" applyAlignment="1" applyBorder="1" applyFont="1" applyNumberFormat="1">
      <alignment horizontal="center" shrinkToFit="0" vertical="center" wrapText="1"/>
    </xf>
    <xf borderId="3" fillId="3" fontId="23" numFmtId="166" xfId="0" applyAlignment="1" applyBorder="1" applyFont="1" applyNumberFormat="1">
      <alignment horizontal="center" shrinkToFit="0" vertical="center" wrapText="1"/>
    </xf>
    <xf borderId="17" fillId="3" fontId="23" numFmtId="166" xfId="0" applyAlignment="1" applyBorder="1" applyFont="1" applyNumberFormat="1">
      <alignment horizontal="center" shrinkToFit="0" vertical="center" wrapText="1"/>
    </xf>
    <xf borderId="31" fillId="3" fontId="4" numFmtId="0" xfId="0" applyBorder="1" applyFont="1"/>
    <xf borderId="3" fillId="3" fontId="4" numFmtId="0" xfId="0" applyBorder="1" applyFont="1"/>
    <xf borderId="3" fillId="3" fontId="4" numFmtId="166" xfId="0" applyBorder="1" applyFont="1" applyNumberFormat="1"/>
    <xf borderId="22" fillId="3" fontId="4" numFmtId="9" xfId="0" applyBorder="1" applyFont="1" applyNumberFormat="1"/>
    <xf borderId="0" fillId="3" fontId="4" numFmtId="9" xfId="0" applyFont="1" applyNumberFormat="1"/>
    <xf borderId="19" fillId="3" fontId="4" numFmtId="166" xfId="0" applyBorder="1" applyFont="1" applyNumberFormat="1"/>
    <xf borderId="22" fillId="3" fontId="4" numFmtId="0" xfId="0" applyBorder="1" applyFont="1"/>
    <xf borderId="0" fillId="3" fontId="4" numFmtId="0" xfId="0" applyFont="1"/>
    <xf borderId="0" fillId="3" fontId="4" numFmtId="166" xfId="0" applyFont="1" applyNumberFormat="1"/>
    <xf borderId="26" fillId="3" fontId="4" numFmtId="0" xfId="0" applyBorder="1" applyFont="1"/>
    <xf borderId="2" fillId="3" fontId="4" numFmtId="0" xfId="0" applyBorder="1" applyFont="1"/>
    <xf borderId="2" fillId="3" fontId="4" numFmtId="166" xfId="0" applyBorder="1" applyFont="1" applyNumberFormat="1"/>
    <xf borderId="0" fillId="3" fontId="8" numFmtId="0" xfId="0" applyAlignment="1" applyFont="1">
      <alignment horizontal="right"/>
    </xf>
    <xf borderId="28" fillId="3" fontId="4" numFmtId="9" xfId="0" applyBorder="1" applyFont="1" applyNumberFormat="1"/>
    <xf borderId="0" fillId="3" fontId="4" numFmtId="166" xfId="0" applyFont="1" applyNumberFormat="1"/>
    <xf borderId="27" fillId="3" fontId="23" numFmtId="166" xfId="0" applyAlignment="1" applyBorder="1" applyFont="1" applyNumberFormat="1">
      <alignment horizontal="center" vertical="center"/>
    </xf>
    <xf borderId="31" fillId="3" fontId="23" numFmtId="166" xfId="0" applyAlignment="1" applyBorder="1" applyFont="1" applyNumberFormat="1">
      <alignment horizontal="center" vertical="center"/>
    </xf>
    <xf borderId="22" fillId="3" fontId="23" numFmtId="166" xfId="0" applyAlignment="1" applyBorder="1" applyFont="1" applyNumberFormat="1">
      <alignment horizontal="center" vertical="center"/>
    </xf>
    <xf borderId="0" fillId="3" fontId="23" numFmtId="166" xfId="0" applyAlignment="1" applyFont="1" applyNumberFormat="1">
      <alignment horizontal="center" vertical="center"/>
    </xf>
    <xf borderId="17" fillId="3" fontId="4" numFmtId="166" xfId="0" applyBorder="1" applyFont="1" applyNumberFormat="1"/>
    <xf borderId="32" fillId="3" fontId="4" numFmtId="166" xfId="0" applyBorder="1" applyFont="1" applyNumberFormat="1"/>
    <xf borderId="2" fillId="3" fontId="8" numFmtId="0" xfId="0" applyBorder="1" applyFont="1"/>
    <xf borderId="20" fillId="3" fontId="8" numFmtId="166" xfId="0" applyBorder="1" applyFont="1" applyNumberFormat="1"/>
    <xf borderId="0" fillId="0" fontId="24" numFmtId="0" xfId="0" applyFont="1"/>
    <xf borderId="28" fillId="3" fontId="8" numFmtId="166" xfId="0" applyBorder="1" applyFont="1" applyNumberFormat="1"/>
    <xf borderId="31" fillId="15" fontId="13" numFmtId="0" xfId="0" applyAlignment="1" applyBorder="1" applyFill="1" applyFont="1">
      <alignment shrinkToFit="0" vertical="bottom" wrapText="0"/>
    </xf>
    <xf borderId="3" fillId="15" fontId="16" numFmtId="0" xfId="0" applyAlignment="1" applyBorder="1" applyFont="1">
      <alignment vertical="bottom"/>
    </xf>
    <xf borderId="3" fillId="15" fontId="16" numFmtId="166" xfId="0" applyAlignment="1" applyBorder="1" applyFont="1" applyNumberFormat="1">
      <alignment vertical="bottom"/>
    </xf>
    <xf borderId="3" fillId="15" fontId="13" numFmtId="166" xfId="0" applyBorder="1" applyFont="1" applyNumberFormat="1"/>
    <xf borderId="17" fillId="15" fontId="13" numFmtId="166" xfId="0" applyBorder="1" applyFont="1" applyNumberFormat="1"/>
    <xf borderId="22" fillId="15" fontId="16" numFmtId="0" xfId="0" applyAlignment="1" applyBorder="1" applyFont="1">
      <alignment vertical="bottom"/>
    </xf>
    <xf borderId="0" fillId="15" fontId="16" numFmtId="0" xfId="0" applyAlignment="1" applyFont="1">
      <alignment vertical="bottom"/>
    </xf>
    <xf borderId="0" fillId="15" fontId="16" numFmtId="166" xfId="0" applyAlignment="1" applyFont="1" applyNumberFormat="1">
      <alignment vertical="bottom"/>
    </xf>
    <xf borderId="0" fillId="15" fontId="13" numFmtId="166" xfId="0" applyFont="1" applyNumberFormat="1"/>
    <xf borderId="19" fillId="15" fontId="13" numFmtId="166" xfId="0" applyBorder="1" applyFont="1" applyNumberFormat="1"/>
    <xf borderId="22" fillId="15" fontId="16" numFmtId="0" xfId="0" applyAlignment="1" applyBorder="1" applyFont="1">
      <alignment shrinkToFit="0" vertical="bottom" wrapText="0"/>
    </xf>
    <xf borderId="0" fillId="15" fontId="16" numFmtId="0" xfId="0" applyAlignment="1" applyFont="1">
      <alignment shrinkToFit="0" vertical="bottom" wrapText="0"/>
    </xf>
    <xf borderId="26" fillId="15" fontId="16" numFmtId="0" xfId="0" applyAlignment="1" applyBorder="1" applyFont="1">
      <alignment vertical="bottom"/>
    </xf>
    <xf borderId="2" fillId="15" fontId="16" numFmtId="0" xfId="0" applyAlignment="1" applyBorder="1" applyFont="1">
      <alignment shrinkToFit="0" vertical="bottom" wrapText="0"/>
    </xf>
    <xf borderId="2" fillId="15" fontId="16" numFmtId="166" xfId="0" applyAlignment="1" applyBorder="1" applyFont="1" applyNumberFormat="1">
      <alignment vertical="bottom"/>
    </xf>
    <xf borderId="2" fillId="15" fontId="13" numFmtId="166" xfId="0" applyBorder="1" applyFont="1" applyNumberFormat="1"/>
    <xf borderId="20" fillId="15" fontId="13" numFmtId="166" xfId="0" applyBorder="1" applyFont="1" applyNumberFormat="1"/>
    <xf borderId="2" fillId="0" fontId="20" numFmtId="166" xfId="0" applyAlignment="1" applyBorder="1" applyFont="1" applyNumberFormat="1">
      <alignment shrinkToFit="0" vertical="bottom" wrapText="0"/>
    </xf>
    <xf borderId="21" fillId="0" fontId="17" numFmtId="0" xfId="0" applyAlignment="1" applyBorder="1" applyFont="1">
      <alignment horizontal="left" readingOrder="0" shrinkToFit="0" vertical="bottom" wrapText="0"/>
    </xf>
    <xf borderId="0" fillId="0" fontId="29" numFmtId="0" xfId="0" applyAlignment="1" applyFont="1">
      <alignment horizontal="left" shrinkToFit="0" vertical="bottom" wrapText="0"/>
    </xf>
    <xf borderId="27" fillId="16" fontId="23" numFmtId="0" xfId="0" applyAlignment="1" applyBorder="1" applyFill="1" applyFont="1">
      <alignment horizontal="center" shrinkToFit="0" vertical="bottom" wrapText="1"/>
    </xf>
    <xf borderId="27" fillId="16" fontId="23" numFmtId="0" xfId="0" applyAlignment="1" applyBorder="1" applyFont="1">
      <alignment horizontal="center" shrinkToFit="0" vertical="bottom" wrapText="0"/>
    </xf>
    <xf borderId="0" fillId="0" fontId="23" numFmtId="0" xfId="0" applyAlignment="1" applyFont="1">
      <alignment horizontal="center" shrinkToFit="0" vertical="center" wrapText="1"/>
    </xf>
    <xf borderId="0" fillId="0" fontId="21" numFmtId="166" xfId="0" applyAlignment="1" applyFont="1" applyNumberFormat="1">
      <alignment shrinkToFit="0" vertical="bottom" wrapText="0"/>
    </xf>
    <xf borderId="27" fillId="0" fontId="21" numFmtId="0" xfId="0" applyAlignment="1" applyBorder="1" applyFont="1">
      <alignment horizontal="left" shrinkToFit="0" vertical="center" wrapText="0"/>
    </xf>
    <xf borderId="27" fillId="0" fontId="27" numFmtId="0" xfId="0" applyAlignment="1" applyBorder="1" applyFont="1">
      <alignment vertical="center"/>
    </xf>
    <xf borderId="27" fillId="0" fontId="21" numFmtId="165" xfId="0" applyAlignment="1" applyBorder="1" applyFont="1" applyNumberFormat="1">
      <alignment shrinkToFit="0" vertical="bottom" wrapText="0"/>
    </xf>
    <xf borderId="3" fillId="0" fontId="20" numFmtId="0" xfId="0" applyAlignment="1" applyBorder="1" applyFont="1">
      <alignment horizontal="left" shrinkToFit="0" vertical="center" wrapText="0"/>
    </xf>
    <xf borderId="3" fillId="0" fontId="20" numFmtId="0" xfId="0" applyAlignment="1" applyBorder="1" applyFont="1">
      <alignment horizontal="right" shrinkToFit="0" vertical="center" wrapText="1"/>
    </xf>
    <xf borderId="3" fillId="0" fontId="20" numFmtId="166" xfId="0" applyAlignment="1" applyBorder="1" applyFont="1" applyNumberFormat="1">
      <alignment shrinkToFit="0" vertical="center" wrapText="0"/>
    </xf>
    <xf borderId="0" fillId="0" fontId="20" numFmtId="166" xfId="0" applyAlignment="1" applyFont="1" applyNumberFormat="1">
      <alignment shrinkToFit="0" vertical="center" wrapText="0"/>
    </xf>
    <xf borderId="2" fillId="0" fontId="9" numFmtId="0" xfId="0" applyBorder="1" applyFont="1"/>
    <xf borderId="4" fillId="16" fontId="23" numFmtId="0" xfId="0" applyAlignment="1" applyBorder="1" applyFont="1">
      <alignment horizontal="center" shrinkToFit="0" vertical="bottom" wrapText="0"/>
    </xf>
    <xf borderId="33" fillId="16" fontId="23" numFmtId="0" xfId="0" applyAlignment="1" applyBorder="1" applyFont="1">
      <alignment horizontal="center" shrinkToFit="0" vertical="bottom" wrapText="0"/>
    </xf>
    <xf borderId="28" fillId="16" fontId="23" numFmtId="0" xfId="0" applyAlignment="1" applyBorder="1" applyFont="1">
      <alignment horizontal="center" shrinkToFit="0" vertical="bottom" wrapText="0"/>
    </xf>
    <xf borderId="31" fillId="17" fontId="21" numFmtId="0" xfId="0" applyAlignment="1" applyBorder="1" applyFill="1" applyFont="1">
      <alignment horizontal="left" shrinkToFit="0" vertical="center" wrapText="0"/>
    </xf>
    <xf borderId="3" fillId="17" fontId="21" numFmtId="0" xfId="0" applyAlignment="1" applyBorder="1" applyFont="1">
      <alignment horizontal="left" shrinkToFit="0" vertical="center" wrapText="0"/>
    </xf>
    <xf borderId="27" fillId="17" fontId="21" numFmtId="166" xfId="0" applyAlignment="1" applyBorder="1" applyFont="1" applyNumberFormat="1">
      <alignment shrinkToFit="0" vertical="bottom" wrapText="0"/>
    </xf>
    <xf borderId="0" fillId="17" fontId="21" numFmtId="165" xfId="0" applyAlignment="1" applyFont="1" applyNumberFormat="1">
      <alignment shrinkToFit="0" vertical="bottom" wrapText="0"/>
    </xf>
    <xf borderId="34" fillId="17" fontId="21" numFmtId="165" xfId="0" applyAlignment="1" applyBorder="1" applyFont="1" applyNumberFormat="1">
      <alignment shrinkToFit="0" vertical="bottom" wrapText="0"/>
    </xf>
    <xf borderId="35" fillId="17" fontId="21" numFmtId="166" xfId="0" applyAlignment="1" applyBorder="1" applyFont="1" applyNumberFormat="1">
      <alignment shrinkToFit="0" vertical="bottom" wrapText="0"/>
    </xf>
    <xf borderId="32" fillId="0" fontId="21" numFmtId="166" xfId="0" applyAlignment="1" applyBorder="1" applyFont="1" applyNumberFormat="1">
      <alignment shrinkToFit="0" vertical="bottom" wrapText="0"/>
    </xf>
    <xf borderId="0" fillId="0" fontId="21" numFmtId="165" xfId="0" applyAlignment="1" applyFont="1" applyNumberFormat="1">
      <alignment shrinkToFit="0" vertical="bottom" wrapText="0"/>
    </xf>
    <xf borderId="34" fillId="0" fontId="21" numFmtId="165" xfId="0" applyAlignment="1" applyBorder="1" applyFont="1" applyNumberFormat="1">
      <alignment shrinkToFit="0" vertical="bottom" wrapText="0"/>
    </xf>
    <xf borderId="35" fillId="0" fontId="21" numFmtId="166" xfId="0" applyAlignment="1" applyBorder="1" applyFont="1" applyNumberFormat="1">
      <alignment shrinkToFit="0" vertical="bottom" wrapText="0"/>
    </xf>
    <xf borderId="36" fillId="0" fontId="21" numFmtId="166" xfId="0" applyAlignment="1" applyBorder="1" applyFont="1" applyNumberFormat="1">
      <alignment shrinkToFit="0" vertical="bottom" wrapText="0"/>
    </xf>
    <xf borderId="37" fillId="0" fontId="20" numFmtId="166" xfId="0" applyAlignment="1" applyBorder="1" applyFont="1" applyNumberFormat="1">
      <alignment shrinkToFit="0" vertical="center" wrapText="0"/>
    </xf>
    <xf borderId="0" fillId="3" fontId="15" numFmtId="0" xfId="0" applyAlignment="1" applyFont="1">
      <alignment horizontal="left" shrinkToFit="0" vertical="bottom" wrapText="0"/>
    </xf>
    <xf borderId="21" fillId="3" fontId="14" numFmtId="0" xfId="0" applyAlignment="1" applyBorder="1" applyFont="1">
      <alignment horizontal="right" shrinkToFit="0" vertical="bottom" wrapText="0"/>
    </xf>
    <xf borderId="0" fillId="3" fontId="14" numFmtId="0" xfId="0" applyAlignment="1" applyFont="1">
      <alignment horizontal="right" shrinkToFit="0" vertical="bottom" wrapText="0"/>
    </xf>
    <xf borderId="0" fillId="3" fontId="20" numFmtId="0" xfId="0" applyAlignment="1" applyFont="1">
      <alignment horizontal="right" shrinkToFit="0" vertical="center" wrapText="0"/>
    </xf>
    <xf borderId="2" fillId="3" fontId="20" numFmtId="0" xfId="0" applyAlignment="1" applyBorder="1" applyFont="1">
      <alignment horizontal="right" shrinkToFit="0" vertical="bottom" wrapText="0"/>
    </xf>
    <xf borderId="0" fillId="3" fontId="20" numFmtId="0" xfId="0" applyAlignment="1" applyFont="1">
      <alignment horizontal="right" shrinkToFit="0" vertical="bottom" wrapText="0"/>
    </xf>
    <xf borderId="31" fillId="16" fontId="23" numFmtId="0" xfId="0" applyAlignment="1" applyBorder="1" applyFont="1">
      <alignment horizontal="center" shrinkToFit="0" vertical="bottom" wrapText="0"/>
    </xf>
    <xf borderId="3" fillId="0" fontId="22" numFmtId="0" xfId="0" applyBorder="1" applyFont="1"/>
    <xf borderId="17" fillId="0" fontId="22" numFmtId="0" xfId="0" applyBorder="1" applyFont="1"/>
    <xf borderId="17" fillId="16" fontId="23" numFmtId="0" xfId="0" applyAlignment="1" applyBorder="1" applyFont="1">
      <alignment horizontal="center" shrinkToFit="0" vertical="bottom" wrapText="0"/>
    </xf>
    <xf borderId="0" fillId="3" fontId="20" numFmtId="0" xfId="0" applyAlignment="1" applyFont="1">
      <alignment shrinkToFit="0" vertical="bottom" wrapText="0"/>
    </xf>
    <xf borderId="22" fillId="3" fontId="9" numFmtId="0" xfId="0" applyBorder="1" applyFont="1"/>
    <xf borderId="0" fillId="3" fontId="18" numFmtId="0" xfId="0" applyFont="1"/>
    <xf borderId="0" fillId="3" fontId="20" numFmtId="0" xfId="0" applyAlignment="1" applyFont="1">
      <alignment horizontal="center" shrinkToFit="0" vertical="bottom" wrapText="0"/>
    </xf>
    <xf borderId="19" fillId="3" fontId="20" numFmtId="0" xfId="0" applyAlignment="1" applyBorder="1" applyFont="1">
      <alignment horizontal="center" shrinkToFit="0" vertical="bottom" wrapText="0"/>
    </xf>
    <xf borderId="22" fillId="18" fontId="9" numFmtId="0" xfId="0" applyBorder="1" applyFill="1" applyFont="1"/>
    <xf borderId="0" fillId="18" fontId="18" numFmtId="0" xfId="0" applyFont="1"/>
    <xf borderId="0" fillId="18" fontId="20" numFmtId="0" xfId="0" applyAlignment="1" applyFont="1">
      <alignment horizontal="center" shrinkToFit="0" vertical="bottom" wrapText="0"/>
    </xf>
    <xf borderId="19" fillId="18" fontId="20" numFmtId="0" xfId="0" applyAlignment="1" applyBorder="1" applyFont="1">
      <alignment horizontal="center" shrinkToFit="0" vertical="bottom" wrapText="0"/>
    </xf>
    <xf borderId="0" fillId="18" fontId="18" numFmtId="0" xfId="0" applyAlignment="1" applyFont="1">
      <alignment shrinkToFit="0" wrapText="1"/>
    </xf>
    <xf borderId="19" fillId="0" fontId="22" numFmtId="0" xfId="0" applyBorder="1" applyFont="1"/>
    <xf borderId="22" fillId="18" fontId="20" numFmtId="0" xfId="0" applyAlignment="1" applyBorder="1" applyFont="1">
      <alignment horizontal="center" shrinkToFit="0" vertical="bottom" wrapText="0"/>
    </xf>
    <xf borderId="0" fillId="18" fontId="23" numFmtId="0" xfId="0" applyAlignment="1" applyFont="1">
      <alignment horizontal="center" shrinkToFit="0" vertical="center" wrapText="1"/>
    </xf>
    <xf borderId="19" fillId="18" fontId="23" numFmtId="0" xfId="0" applyAlignment="1" applyBorder="1" applyFont="1">
      <alignment horizontal="center" shrinkToFit="0" vertical="bottom" wrapText="0"/>
    </xf>
    <xf borderId="19" fillId="18" fontId="23" numFmtId="0" xfId="0" applyAlignment="1" applyBorder="1" applyFont="1">
      <alignment horizontal="center" shrinkToFit="0" vertical="center" wrapText="1"/>
    </xf>
    <xf borderId="0" fillId="3" fontId="23" numFmtId="0" xfId="0" applyAlignment="1" applyFont="1">
      <alignment horizontal="center" shrinkToFit="0" vertical="center" wrapText="1"/>
    </xf>
    <xf borderId="22" fillId="3" fontId="20" numFmtId="0" xfId="0" applyAlignment="1" applyBorder="1" applyFont="1">
      <alignment horizontal="left" shrinkToFit="0" vertical="center" wrapText="0"/>
    </xf>
    <xf borderId="19" fillId="3" fontId="21" numFmtId="165" xfId="0" applyAlignment="1" applyBorder="1" applyFont="1" applyNumberFormat="1">
      <alignment shrinkToFit="0" vertical="bottom" wrapText="0"/>
    </xf>
    <xf borderId="19" fillId="3" fontId="21" numFmtId="166" xfId="0" applyAlignment="1" applyBorder="1" applyFont="1" applyNumberFormat="1">
      <alignment shrinkToFit="0" vertical="bottom" wrapText="0"/>
    </xf>
    <xf borderId="0" fillId="3" fontId="21" numFmtId="166" xfId="0" applyAlignment="1" applyFont="1" applyNumberFormat="1">
      <alignment shrinkToFit="0" vertical="bottom" wrapText="0"/>
    </xf>
    <xf borderId="22" fillId="18" fontId="21" numFmtId="0" xfId="0" applyAlignment="1" applyBorder="1" applyFont="1">
      <alignment horizontal="left" shrinkToFit="0" vertical="center" wrapText="0"/>
    </xf>
    <xf borderId="0" fillId="18" fontId="21" numFmtId="166" xfId="0" applyAlignment="1" applyFont="1" applyNumberFormat="1">
      <alignment shrinkToFit="0" vertical="bottom" wrapText="0"/>
    </xf>
    <xf borderId="19" fillId="18" fontId="21" numFmtId="165" xfId="0" applyAlignment="1" applyBorder="1" applyFont="1" applyNumberFormat="1">
      <alignment shrinkToFit="0" vertical="bottom" wrapText="0"/>
    </xf>
    <xf borderId="19" fillId="18" fontId="21" numFmtId="166" xfId="0" applyAlignment="1" applyBorder="1" applyFont="1" applyNumberFormat="1">
      <alignment shrinkToFit="0" vertical="bottom" wrapText="0"/>
    </xf>
    <xf borderId="22" fillId="3" fontId="21" numFmtId="0" xfId="0" applyAlignment="1" applyBorder="1" applyFont="1">
      <alignment horizontal="left" shrinkToFit="0" vertical="center" wrapText="0"/>
    </xf>
    <xf borderId="19" fillId="3" fontId="9" numFmtId="0" xfId="0" applyBorder="1" applyFont="1"/>
    <xf borderId="0" fillId="3" fontId="27" numFmtId="0" xfId="0" applyAlignment="1" applyFont="1">
      <alignment vertical="center"/>
    </xf>
    <xf borderId="26" fillId="18" fontId="20" numFmtId="0" xfId="0" applyAlignment="1" applyBorder="1" applyFont="1">
      <alignment horizontal="left" shrinkToFit="0" vertical="center" wrapText="0"/>
    </xf>
    <xf borderId="2" fillId="18" fontId="20" numFmtId="0" xfId="0" applyAlignment="1" applyBorder="1" applyFont="1">
      <alignment horizontal="right" shrinkToFit="0" vertical="center" wrapText="1"/>
    </xf>
    <xf borderId="2" fillId="18" fontId="20" numFmtId="166" xfId="0" applyAlignment="1" applyBorder="1" applyFont="1" applyNumberFormat="1">
      <alignment shrinkToFit="0" vertical="center" wrapText="0"/>
    </xf>
    <xf borderId="19" fillId="18" fontId="20" numFmtId="166" xfId="0" applyAlignment="1" applyBorder="1" applyFont="1" applyNumberFormat="1">
      <alignment shrinkToFit="0" vertical="center" wrapText="0"/>
    </xf>
    <xf borderId="20" fillId="18" fontId="20" numFmtId="166" xfId="0" applyAlignment="1" applyBorder="1" applyFont="1" applyNumberFormat="1">
      <alignment shrinkToFit="0" vertical="center" wrapText="0"/>
    </xf>
    <xf borderId="0" fillId="3" fontId="20" numFmtId="0" xfId="0" applyAlignment="1" applyFont="1">
      <alignment horizontal="left" shrinkToFit="0" vertical="center" wrapText="0"/>
    </xf>
    <xf borderId="3" fillId="3" fontId="21" numFmtId="165" xfId="0" applyAlignment="1" applyBorder="1" applyFont="1" applyNumberFormat="1">
      <alignment shrinkToFit="0" vertical="bottom" wrapText="0"/>
    </xf>
    <xf borderId="38" fillId="0" fontId="9" numFmtId="0" xfId="0" applyBorder="1" applyFont="1"/>
    <xf borderId="38" fillId="0" fontId="20" numFmtId="166" xfId="0" applyAlignment="1" applyBorder="1" applyFont="1" applyNumberFormat="1">
      <alignment shrinkToFit="0" vertical="bottom" wrapText="0"/>
    </xf>
    <xf borderId="0" fillId="0" fontId="30" numFmtId="0" xfId="0" applyAlignment="1" applyFont="1">
      <alignment vertical="top"/>
    </xf>
    <xf borderId="0" fillId="0" fontId="30" numFmtId="0" xfId="0" applyAlignment="1" applyFont="1">
      <alignment vertical="bottom"/>
    </xf>
    <xf borderId="0" fillId="0" fontId="31" numFmtId="0" xfId="0" applyAlignment="1" applyFont="1">
      <alignment horizontal="center" vertical="bottom"/>
    </xf>
    <xf borderId="0" fillId="0" fontId="32" numFmtId="0" xfId="0" applyAlignment="1" applyFont="1">
      <alignment shrinkToFit="0" vertical="top" wrapText="1"/>
    </xf>
    <xf borderId="2" fillId="0" fontId="33" numFmtId="0" xfId="0" applyAlignment="1" applyBorder="1" applyFont="1">
      <alignment horizontal="left" shrinkToFit="0" vertical="top" wrapText="1"/>
    </xf>
    <xf borderId="2" fillId="0" fontId="22" numFmtId="0" xfId="0" applyBorder="1" applyFont="1"/>
    <xf borderId="36" fillId="0" fontId="31" numFmtId="0" xfId="0" applyAlignment="1" applyBorder="1" applyFont="1">
      <alignment shrinkToFit="0" wrapText="1"/>
    </xf>
    <xf borderId="20" fillId="0" fontId="31" numFmtId="0" xfId="0" applyAlignment="1" applyBorder="1" applyFont="1">
      <alignment horizontal="center" shrinkToFit="0" wrapText="1"/>
    </xf>
    <xf borderId="2" fillId="0" fontId="31" numFmtId="0" xfId="0" applyAlignment="1" applyBorder="1" applyFont="1">
      <alignment horizontal="center" shrinkToFit="0" wrapText="1"/>
    </xf>
    <xf borderId="20" fillId="0" fontId="22" numFmtId="0" xfId="0" applyBorder="1" applyFont="1"/>
    <xf borderId="36" fillId="0" fontId="30" numFmtId="0" xfId="0" applyAlignment="1" applyBorder="1" applyFont="1">
      <alignment vertical="top"/>
    </xf>
    <xf borderId="20" fillId="0" fontId="30" numFmtId="0" xfId="0" applyAlignment="1" applyBorder="1" applyFont="1">
      <alignment vertical="top"/>
    </xf>
    <xf borderId="2" fillId="0" fontId="30" numFmtId="0" xfId="0" applyAlignment="1" applyBorder="1" applyFont="1">
      <alignment vertical="top"/>
    </xf>
    <xf borderId="20" fillId="0" fontId="30" numFmtId="49" xfId="0" applyAlignment="1" applyBorder="1" applyFont="1" applyNumberFormat="1">
      <alignment vertical="top"/>
    </xf>
    <xf borderId="0" fillId="0" fontId="2" numFmtId="0" xfId="0" applyAlignment="1" applyFont="1">
      <alignment shrinkToFit="0" vertical="top" wrapText="1"/>
    </xf>
    <xf borderId="0" fillId="0" fontId="31" numFmtId="0" xfId="0" applyAlignment="1" applyFont="1">
      <alignment shrinkToFit="0" vertical="top" wrapText="1"/>
    </xf>
  </cellXfs>
  <cellStyles count="1">
    <cellStyle xfId="0" name="Normal" builtinId="0"/>
  </cellStyles>
  <dxfs count="10">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
      <font/>
      <fill>
        <patternFill patternType="solid">
          <fgColor rgb="FF78909C"/>
          <bgColor rgb="FF78909C"/>
        </patternFill>
      </fill>
      <border/>
    </dxf>
    <dxf>
      <font/>
      <fill>
        <patternFill patternType="solid">
          <fgColor rgb="FFDEEAF6"/>
          <bgColor rgb="FFDEEAF6"/>
        </patternFill>
      </fill>
      <border/>
    </dxf>
    <dxf>
      <font/>
      <fill>
        <patternFill patternType="solid">
          <fgColor rgb="FFCCA677"/>
          <bgColor rgb="FFCCA677"/>
        </patternFill>
      </fill>
      <border/>
    </dxf>
    <dxf>
      <font/>
      <fill>
        <patternFill patternType="solid">
          <fgColor rgb="FFF8F2EB"/>
          <bgColor rgb="FFF8F2EB"/>
        </patternFill>
      </fill>
      <border/>
    </dxf>
    <dxf>
      <font/>
      <fill>
        <patternFill patternType="solid">
          <fgColor rgb="FF26A69A"/>
          <bgColor rgb="FF26A69A"/>
        </patternFill>
      </fill>
      <border/>
    </dxf>
    <dxf>
      <font/>
      <fill>
        <patternFill patternType="solid">
          <fgColor rgb="FFDDF2F0"/>
          <bgColor rgb="FFDDF2F0"/>
        </patternFill>
      </fill>
      <border/>
    </dxf>
  </dxfs>
  <tableStyles count="10">
    <tableStyle count="3" pivot="0" name="Sites-style">
      <tableStyleElement dxfId="1" type="headerRow"/>
      <tableStyleElement dxfId="2" type="firstRowStripe"/>
      <tableStyleElement dxfId="3" type="secondRowStripe"/>
    </tableStyle>
    <tableStyle count="3" pivot="0" name="Connections-style">
      <tableStyleElement dxfId="1" type="headerRow"/>
      <tableStyleElement dxfId="2" type="firstRowStripe"/>
      <tableStyleElement dxfId="3" type="secondRowStripe"/>
    </tableStyle>
    <tableStyle count="3" pivot="0" name="Dark Fiber-style">
      <tableStyleElement dxfId="4" type="headerRow"/>
      <tableStyleElement dxfId="2" type="firstRowStripe"/>
      <tableStyleElement dxfId="5" type="secondRowStripe"/>
    </tableStyle>
    <tableStyle count="3" pivot="0" name="Lit Fiber-style">
      <tableStyleElement dxfId="4" type="headerRow"/>
      <tableStyleElement dxfId="2" type="firstRowStripe"/>
      <tableStyleElement dxfId="5" type="secondRowStripe"/>
    </tableStyle>
    <tableStyle count="3" pivot="0" name="SPOTPN-style">
      <tableStyleElement dxfId="4" type="headerRow"/>
      <tableStyleElement dxfId="2" type="firstRowStripe"/>
      <tableStyleElement dxfId="5" type="secondRowStripe"/>
    </tableStyle>
    <tableStyle count="3" pivot="0" name="Self-Provisioned-style">
      <tableStyleElement dxfId="4" type="headerRow"/>
      <tableStyleElement dxfId="2" type="firstRowStripe"/>
      <tableStyleElement dxfId="5" type="secondRowStripe"/>
    </tableStyle>
    <tableStyle count="3" pivot="0" name="Self-Provisioned-style 2">
      <tableStyleElement dxfId="6" type="headerRow"/>
      <tableStyleElement dxfId="2" type="firstRowStripe"/>
      <tableStyleElement dxfId="7" type="secondRowStripe"/>
    </tableStyle>
    <tableStyle count="3" pivot="0" name="Self-Provisioned-style 3">
      <tableStyleElement dxfId="8" type="headerRow"/>
      <tableStyleElement dxfId="2" type="firstRowStripe"/>
      <tableStyleElement dxfId="9" type="secondRowStripe"/>
    </tableStyle>
    <tableStyle count="3" pivot="0" name="Fiber Maintenance-style">
      <tableStyleElement dxfId="4" type="headerRow"/>
      <tableStyleElement dxfId="2" type="firstRowStripe"/>
      <tableStyleElement dxfId="5" type="secondRowStripe"/>
    </tableStyle>
    <tableStyle count="3" pivot="0" name="Category 1 Network Hardware-style">
      <tableStyleElement dxfId="4" type="headerRow"/>
      <tableStyleElement dxfId="2" type="firstRowStripe"/>
      <tableStyleElement dxfId="5"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6:J26" displayName="Table_1" name="Table_1" id="1">
  <tableColumns count="9">
    <tableColumn name="#" id="1"/>
    <tableColumn name="Site Name" id="2"/>
    <tableColumn name="Address" id="3"/>
    <tableColumn name="City" id="4"/>
    <tableColumn name="State" id="5"/>
    <tableColumn name="Zip" id="6"/>
    <tableColumn name="Latitude" id="7"/>
    <tableColumn name="Longitude" id="8"/>
    <tableColumn name="Fiscal Agency" id="9"/>
  </tableColumns>
  <tableStyleInfo name="Sites-style" showColumnStripes="0" showFirstColumn="1" showLastColumn="1" showRowStripes="1"/>
</table>
</file>

<file path=xl/tables/table10.xml><?xml version="1.0" encoding="utf-8"?>
<table xmlns="http://schemas.openxmlformats.org/spreadsheetml/2006/main" headerRowCount="0" ref="B8:G27" displayName="Table_10" name="Table_10" id="10">
  <tableColumns count="6">
    <tableColumn name="Column1" id="1"/>
    <tableColumn name="Column2" id="2"/>
    <tableColumn name="Column3" id="3"/>
    <tableColumn name="Column4" id="4"/>
    <tableColumn name="Column5" id="5"/>
    <tableColumn name="Column6" id="6"/>
  </tableColumns>
  <tableStyleInfo name="Category 1 Network Hardware-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ref="B6:I26" displayName="Table_2" name="Table_2" id="2">
  <tableColumns count="8">
    <tableColumn name="#" id="1"/>
    <tableColumn name="This Site" id="2"/>
    <tableColumn name="-&gt;" id="3"/>
    <tableColumn name="Connected Site" id="4"/>
    <tableColumn name="Dark Fiber Strands/Term" id="5"/>
    <tableColumn name="Dark Fiber Strands IRU/Term" id="6"/>
    <tableColumn name="Lit Fiber/SPOTPN Bandwidth/Term" id="7"/>
    <tableColumn name="Self-Provisioned Strands, Maintenance Term" id="8"/>
  </tableColumns>
  <tableStyleInfo name="Connections-style" showColumnStripes="0" showFirstColumn="1" showLastColumn="1" showRowStripes="1"/>
</table>
</file>

<file path=xl/tables/table3.xml><?xml version="1.0" encoding="utf-8"?>
<table xmlns="http://schemas.openxmlformats.org/spreadsheetml/2006/main" ref="B9:U30" displayName="Table_3" name="Table_3" id="3">
  <tableColumns count="20">
    <tableColumn name="Site Name" id="1"/>
    <tableColumn name="Term in Months (60, Other)" id="2"/>
    <tableColumn name="Total Strand Count" id="3"/>
    <tableColumn name="Special Construction Costs" id="4"/>
    <tableColumn name="Other Non-Recurring Costs (Not SC, Not C1NH)" id="5"/>
    <tableColumn name="C1 Network Equipment Costs (from C1NH tab)" id="6"/>
    <tableColumn name="Total NRC" id="7"/>
    <tableColumn name="Ineligible NRC" id="8"/>
    <tableColumn name="Eligible NRC" id="9"/>
    <tableColumn name="Total Monthly Recurring Cost" id="10"/>
    <tableColumn name="Ineligible MRC" id="11"/>
    <tableColumn name="Eligible MRC" id="12"/>
    <tableColumn name="Total Year 1 Cost" id="13"/>
    <tableColumn name="Year 1 Eligible Cost" id="14"/>
    <tableColumn name="Year 1 Ineligible Cost" id="15"/>
    <tableColumn name="MRC First 12-Month Extension (36-Mo Term Option)" id="16"/>
    <tableColumn name="MRC Second 12-Month Extension (36-Mo Term Option)" id="17"/>
    <tableColumn name="MRC First 60-Month Extension (60-Mo Term Option)" id="18"/>
    <tableColumn name="MRC Second 60-Month Extension (60-Mo Term Option)" id="19"/>
    <tableColumn name="MRC 1-Year IRU Extension (Dark Fiber IRU Option)" id="20"/>
  </tableColumns>
  <tableStyleInfo name="Dark Fiber-style" showColumnStripes="0" showFirstColumn="1" showLastColumn="1" showRowStripes="1"/>
</table>
</file>

<file path=xl/tables/table4.xml><?xml version="1.0" encoding="utf-8"?>
<table xmlns="http://schemas.openxmlformats.org/spreadsheetml/2006/main" headerRowCount="0" ref="B9:U29" displayName="Table_4" name="Table_4" id="4">
  <tableColumns count="20">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s>
  <tableStyleInfo name="Lit Fiber-style" showColumnStripes="0" showFirstColumn="1" showLastColumn="1" showRowStripes="1"/>
  <extLst>
    <ext uri="GoogleSheetsCustomDataVersion1">
      <go:sheetsCustomData xmlns:go="http://customooxmlschemas.google.com/" headerRowCount="1"/>
    </ext>
  </extLst>
</table>
</file>

<file path=xl/tables/table5.xml><?xml version="1.0" encoding="utf-8"?>
<table xmlns="http://schemas.openxmlformats.org/spreadsheetml/2006/main" headerRowCount="0" ref="B9:U29" displayName="Table_5" name="Table_5" id="5">
  <tableColumns count="20">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s>
  <tableStyleInfo name="SPOTPN-style" showColumnStripes="0" showFirstColumn="1" showLastColumn="1" showRowStripes="1"/>
  <extLst>
    <ext uri="GoogleSheetsCustomDataVersion1">
      <go:sheetsCustomData xmlns:go="http://customooxmlschemas.google.com/" headerRowCount="1"/>
    </ext>
  </extLst>
</table>
</file>

<file path=xl/tables/table6.xml><?xml version="1.0" encoding="utf-8"?>
<table xmlns="http://schemas.openxmlformats.org/spreadsheetml/2006/main" headerRowCount="0" ref="B7:I26" displayName="Table_6" name="Table_6" id="6">
  <tableColumns count="8">
    <tableColumn name="Column1" id="1"/>
    <tableColumn name="Column2" id="2"/>
    <tableColumn name="Column3" id="3"/>
    <tableColumn name="Column4" id="4"/>
    <tableColumn name="Column5" id="5"/>
    <tableColumn name="Column6" id="6"/>
    <tableColumn name="Column7" id="7"/>
    <tableColumn name="Column8" id="8"/>
  </tableColumns>
  <tableStyleInfo name="Self-Provisioned-style" showColumnStripes="0" showFirstColumn="1" showLastColumn="1" showRowStripes="1"/>
  <extLst>
    <ext uri="GoogleSheetsCustomDataVersion1">
      <go:sheetsCustomData xmlns:go="http://customooxmlschemas.google.com/" headerRowCount="1"/>
    </ext>
  </extLst>
</table>
</file>

<file path=xl/tables/table7.xml><?xml version="1.0" encoding="utf-8"?>
<table xmlns="http://schemas.openxmlformats.org/spreadsheetml/2006/main" headerRowCount="0" ref="B30:H34" displayName="Table_7" name="Table_7" id="7">
  <tableColumns count="7">
    <tableColumn name="Column1" id="1"/>
    <tableColumn name="Column2" id="2"/>
    <tableColumn name="Column3" id="3"/>
    <tableColumn name="Column4" id="4"/>
    <tableColumn name="Column5" id="5"/>
    <tableColumn name="Column6" id="6"/>
    <tableColumn name="Column7" id="7"/>
  </tableColumns>
  <tableStyleInfo name="Self-Provisioned-style 2" showColumnStripes="0" showFirstColumn="1" showLastColumn="1" showRowStripes="1"/>
  <extLst>
    <ext uri="GoogleSheetsCustomDataVersion1">
      <go:sheetsCustomData xmlns:go="http://customooxmlschemas.google.com/" headerRowCount="1"/>
    </ext>
  </extLst>
</table>
</file>

<file path=xl/tables/table8.xml><?xml version="1.0" encoding="utf-8"?>
<table xmlns="http://schemas.openxmlformats.org/spreadsheetml/2006/main" headerRowCount="0" ref="B38:I43" displayName="Table_8" name="Table_8" id="8">
  <tableColumns count="8">
    <tableColumn name="Column1" id="1"/>
    <tableColumn name="Column2" id="2"/>
    <tableColumn name="Column3" id="3"/>
    <tableColumn name="Column4" id="4"/>
    <tableColumn name="Column5" id="5"/>
    <tableColumn name="Column6" id="6"/>
    <tableColumn name="Column7" id="7"/>
    <tableColumn name="Column8" id="8"/>
  </tableColumns>
  <tableStyleInfo name="Self-Provisioned-style 3" showColumnStripes="0" showFirstColumn="1" showLastColumn="1" showRowStripes="1"/>
  <extLst>
    <ext uri="GoogleSheetsCustomDataVersion1">
      <go:sheetsCustomData xmlns:go="http://customooxmlschemas.google.com/" headerRowCount="1"/>
    </ext>
  </extLst>
</table>
</file>

<file path=xl/tables/table9.xml><?xml version="1.0" encoding="utf-8"?>
<table xmlns="http://schemas.openxmlformats.org/spreadsheetml/2006/main" headerRowCount="0" ref="B9:G27" displayName="Table_9" name="Table_9" id="9">
  <tableColumns count="6">
    <tableColumn name="Column1" id="1"/>
    <tableColumn name="Column2" id="2"/>
    <tableColumn name="Column3" id="3"/>
    <tableColumn name="Column4" id="4"/>
    <tableColumn name="Column5" id="5"/>
    <tableColumn name="Column6" id="6"/>
  </tableColumns>
  <tableStyleInfo name="Fiber Maintenance-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5" Type="http://schemas.openxmlformats.org/officeDocument/2006/relationships/table" Target="../tables/table6.xml"/><Relationship Id="rId6" Type="http://schemas.openxmlformats.org/officeDocument/2006/relationships/table" Target="../tables/table7.xml"/><Relationship Id="rId7"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showGridLines="0" workbookViewId="0"/>
  </sheetViews>
  <sheetFormatPr customHeight="1" defaultColWidth="14.43" defaultRowHeight="15.0"/>
  <cols>
    <col customWidth="1" min="1" max="1" width="2.29"/>
    <col customWidth="1" min="2" max="3" width="3.71"/>
    <col customWidth="1" min="4" max="4" width="11.57"/>
    <col customWidth="1" min="5" max="5" width="14.43"/>
    <col customWidth="1" min="6" max="6" width="2.29"/>
    <col customWidth="1" min="7" max="11" width="14.43"/>
    <col customWidth="1" min="12" max="13" width="2.29"/>
  </cols>
  <sheetData>
    <row r="1">
      <c r="A1" s="1" t="s">
        <v>0</v>
      </c>
      <c r="B1" s="2"/>
      <c r="C1" s="2"/>
      <c r="D1" s="2"/>
      <c r="E1" s="2"/>
      <c r="F1" s="2"/>
      <c r="G1" s="2"/>
      <c r="H1" s="2"/>
      <c r="I1" s="2"/>
      <c r="J1" s="2"/>
      <c r="K1" s="2"/>
      <c r="L1" s="2"/>
      <c r="M1" s="2"/>
    </row>
    <row r="2" ht="17.25" customHeight="1">
      <c r="A2" s="3"/>
      <c r="B2" s="3"/>
      <c r="C2" s="3"/>
      <c r="D2" s="3"/>
      <c r="E2" s="3"/>
      <c r="F2" s="3"/>
      <c r="G2" s="3"/>
      <c r="H2" s="3"/>
      <c r="I2" s="3"/>
      <c r="J2" s="3"/>
      <c r="K2" s="3"/>
      <c r="L2" s="3"/>
      <c r="M2" s="3"/>
    </row>
    <row r="3" ht="17.25" customHeight="1">
      <c r="A3" s="3"/>
      <c r="B3" s="4" t="s">
        <v>1</v>
      </c>
      <c r="C3" s="5"/>
      <c r="D3" s="5"/>
      <c r="E3" s="5"/>
      <c r="F3" s="5"/>
      <c r="G3" s="5"/>
      <c r="H3" s="5"/>
      <c r="I3" s="5"/>
      <c r="J3" s="5"/>
      <c r="K3" s="5"/>
      <c r="L3" s="3"/>
      <c r="M3" s="3"/>
    </row>
    <row r="4" ht="17.25" customHeight="1">
      <c r="A4" s="6"/>
      <c r="B4" s="6"/>
      <c r="C4" s="6"/>
      <c r="D4" s="6"/>
      <c r="E4" s="6"/>
      <c r="F4" s="6"/>
      <c r="G4" s="6"/>
      <c r="H4" s="6"/>
      <c r="I4" s="6"/>
      <c r="J4" s="6"/>
      <c r="K4" s="6"/>
      <c r="L4" s="6"/>
      <c r="M4" s="6"/>
    </row>
    <row r="5" ht="17.25" customHeight="1">
      <c r="A5" s="6"/>
      <c r="B5" s="7"/>
      <c r="C5" s="7"/>
      <c r="E5" s="8" t="s">
        <v>2</v>
      </c>
      <c r="F5" s="8"/>
      <c r="G5" s="9"/>
      <c r="H5" s="9"/>
      <c r="I5" s="9"/>
      <c r="J5" s="9"/>
      <c r="K5" s="10"/>
      <c r="L5" s="6"/>
      <c r="M5" s="6"/>
    </row>
    <row r="6" ht="17.25" customHeight="1">
      <c r="A6" s="6"/>
      <c r="B6" s="7"/>
      <c r="C6" s="7"/>
      <c r="E6" s="7"/>
      <c r="F6" s="7"/>
      <c r="G6" s="7"/>
      <c r="H6" s="7"/>
      <c r="I6" s="7"/>
      <c r="J6" s="7"/>
      <c r="K6" s="6"/>
      <c r="L6" s="6"/>
      <c r="M6" s="6"/>
    </row>
    <row r="7" ht="17.25" customHeight="1">
      <c r="A7" s="6"/>
      <c r="B7" s="7"/>
      <c r="C7" s="7"/>
      <c r="E7" s="11" t="s">
        <v>3</v>
      </c>
      <c r="F7" s="11"/>
      <c r="G7" s="9"/>
      <c r="H7" s="9"/>
      <c r="I7" s="9"/>
      <c r="J7" s="9"/>
      <c r="K7" s="10"/>
      <c r="L7" s="6"/>
      <c r="M7" s="6"/>
    </row>
    <row r="8" ht="17.25" customHeight="1">
      <c r="A8" s="6"/>
      <c r="B8" s="7"/>
      <c r="C8" s="7"/>
      <c r="E8" s="7"/>
      <c r="F8" s="7"/>
      <c r="G8" s="7"/>
      <c r="H8" s="7"/>
      <c r="I8" s="7"/>
      <c r="J8" s="7"/>
      <c r="K8" s="6"/>
      <c r="L8" s="6"/>
      <c r="M8" s="6"/>
    </row>
    <row r="9" ht="17.25" customHeight="1">
      <c r="A9" s="6"/>
      <c r="B9" s="7"/>
      <c r="C9" s="7"/>
      <c r="E9" s="11" t="s">
        <v>4</v>
      </c>
      <c r="F9" s="11"/>
      <c r="G9" s="9"/>
      <c r="H9" s="9"/>
      <c r="I9" s="9"/>
      <c r="J9" s="9"/>
      <c r="K9" s="10"/>
      <c r="L9" s="6"/>
      <c r="M9" s="6"/>
    </row>
    <row r="10" ht="17.25" customHeight="1">
      <c r="A10" s="6"/>
      <c r="B10" s="7"/>
      <c r="C10" s="7"/>
      <c r="E10" s="11"/>
      <c r="F10" s="11"/>
      <c r="G10" s="7"/>
      <c r="H10" s="7"/>
      <c r="I10" s="7"/>
      <c r="J10" s="7"/>
      <c r="K10" s="6"/>
      <c r="L10" s="6"/>
      <c r="M10" s="6"/>
    </row>
    <row r="11" ht="17.25" customHeight="1">
      <c r="A11" s="6"/>
      <c r="B11" s="7"/>
      <c r="C11" s="7"/>
      <c r="E11" s="11" t="s">
        <v>5</v>
      </c>
      <c r="F11" s="11"/>
      <c r="G11" s="9"/>
      <c r="H11" s="9"/>
      <c r="I11" s="9"/>
      <c r="J11" s="9"/>
      <c r="K11" s="10"/>
      <c r="L11" s="6"/>
      <c r="M11" s="6"/>
    </row>
    <row r="12" ht="17.25" customHeight="1">
      <c r="A12" s="6"/>
      <c r="B12" s="7"/>
      <c r="C12" s="7"/>
      <c r="E12" s="11"/>
      <c r="F12" s="11"/>
      <c r="G12" s="7"/>
      <c r="H12" s="7"/>
      <c r="I12" s="7"/>
      <c r="J12" s="7"/>
      <c r="K12" s="6"/>
      <c r="L12" s="6"/>
      <c r="M12" s="6"/>
    </row>
    <row r="13" ht="17.25" customHeight="1">
      <c r="A13" s="6"/>
      <c r="B13" s="7"/>
      <c r="C13" s="7"/>
      <c r="E13" s="11" t="s">
        <v>6</v>
      </c>
      <c r="F13" s="11"/>
      <c r="G13" s="9"/>
      <c r="H13" s="9"/>
      <c r="I13" s="9"/>
      <c r="J13" s="9"/>
      <c r="K13" s="10"/>
      <c r="L13" s="6"/>
      <c r="M13" s="6"/>
    </row>
    <row r="14" ht="17.25" customHeight="1">
      <c r="A14" s="6"/>
      <c r="B14" s="7"/>
      <c r="C14" s="7"/>
      <c r="D14" s="7"/>
      <c r="E14" s="7"/>
      <c r="F14" s="7"/>
      <c r="G14" s="7"/>
      <c r="H14" s="7"/>
      <c r="I14" s="7"/>
      <c r="J14" s="7"/>
      <c r="K14" s="6"/>
      <c r="L14" s="6"/>
      <c r="M14" s="6"/>
    </row>
    <row r="15">
      <c r="A15" s="6"/>
      <c r="B15" s="6"/>
      <c r="C15" s="6"/>
      <c r="D15" s="6"/>
      <c r="E15" s="11" t="s">
        <v>7</v>
      </c>
      <c r="F15" s="6"/>
      <c r="G15" s="9"/>
      <c r="H15" s="9"/>
      <c r="I15" s="9"/>
      <c r="J15" s="9"/>
      <c r="K15" s="10"/>
      <c r="L15" s="6"/>
      <c r="M15" s="6"/>
    </row>
    <row r="16">
      <c r="A16" s="6"/>
      <c r="B16" s="6"/>
      <c r="C16" s="6"/>
      <c r="D16" s="6"/>
      <c r="E16" s="6"/>
      <c r="F16" s="6"/>
      <c r="G16" s="6"/>
      <c r="H16" s="6"/>
      <c r="I16" s="6"/>
      <c r="J16" s="6"/>
      <c r="K16" s="6"/>
      <c r="L16" s="6"/>
      <c r="M16" s="6"/>
    </row>
    <row r="17">
      <c r="A17" s="6"/>
      <c r="B17" s="6" t="s">
        <v>8</v>
      </c>
      <c r="L17" s="6"/>
      <c r="M17" s="6"/>
    </row>
    <row r="18" ht="17.25" customHeight="1">
      <c r="A18" s="6"/>
      <c r="B18" s="7"/>
      <c r="C18" s="7"/>
      <c r="D18" s="7"/>
      <c r="E18" s="7"/>
      <c r="F18" s="7"/>
      <c r="G18" s="7"/>
      <c r="H18" s="7"/>
      <c r="I18" s="7"/>
      <c r="J18" s="7"/>
      <c r="K18" s="6"/>
      <c r="L18" s="6"/>
      <c r="M18" s="6"/>
    </row>
    <row r="19" ht="17.25" customHeight="1">
      <c r="A19" s="12"/>
      <c r="B19" s="12"/>
      <c r="C19" s="12"/>
      <c r="D19" s="12"/>
      <c r="E19" s="12"/>
      <c r="F19" s="12"/>
      <c r="G19" s="12"/>
      <c r="H19" s="12"/>
      <c r="I19" s="12"/>
      <c r="J19" s="12"/>
      <c r="K19" s="12"/>
      <c r="L19" s="12"/>
      <c r="M19" s="12"/>
    </row>
    <row r="20" ht="17.25" customHeight="1">
      <c r="A20" s="12"/>
      <c r="B20" s="4" t="s">
        <v>9</v>
      </c>
      <c r="C20" s="5"/>
      <c r="D20" s="5"/>
      <c r="E20" s="5"/>
      <c r="F20" s="5"/>
      <c r="G20" s="5"/>
      <c r="H20" s="5"/>
      <c r="I20" s="5"/>
      <c r="J20" s="5"/>
      <c r="K20" s="5"/>
      <c r="L20" s="12"/>
      <c r="M20" s="12"/>
    </row>
    <row r="21" ht="17.25" customHeight="1">
      <c r="A21" s="12"/>
      <c r="B21" s="12"/>
      <c r="C21" s="12"/>
      <c r="D21" s="12"/>
      <c r="E21" s="12"/>
      <c r="F21" s="12"/>
      <c r="G21" s="12"/>
      <c r="H21" s="12"/>
      <c r="I21" s="12"/>
      <c r="J21" s="12"/>
      <c r="K21" s="12"/>
      <c r="L21" s="12"/>
      <c r="M21" s="12"/>
    </row>
    <row r="22" ht="15.75" customHeight="1">
      <c r="A22" s="12"/>
      <c r="B22" s="6" t="s">
        <v>10</v>
      </c>
      <c r="L22" s="6"/>
      <c r="M22" s="6"/>
    </row>
    <row r="23" ht="17.25" customHeight="1">
      <c r="A23" s="12"/>
      <c r="B23" s="12"/>
      <c r="C23" s="12"/>
      <c r="D23" s="12"/>
      <c r="E23" s="12"/>
      <c r="F23" s="12"/>
      <c r="G23" s="12"/>
      <c r="H23" s="12"/>
      <c r="I23" s="12"/>
      <c r="J23" s="12"/>
      <c r="K23" s="12"/>
      <c r="L23" s="12"/>
      <c r="M23" s="12"/>
    </row>
    <row r="24" ht="17.25" customHeight="1">
      <c r="A24" s="12"/>
      <c r="C24" s="13" t="b">
        <v>0</v>
      </c>
      <c r="D24" s="12"/>
      <c r="E24" s="12" t="s">
        <v>11</v>
      </c>
      <c r="F24" s="12"/>
      <c r="G24" s="12"/>
      <c r="H24" s="12"/>
      <c r="I24" s="12"/>
      <c r="J24" s="12"/>
      <c r="K24" s="12"/>
      <c r="L24" s="12"/>
      <c r="M24" s="12"/>
    </row>
    <row r="25" ht="17.25" customHeight="1">
      <c r="A25" s="12"/>
      <c r="C25" s="14"/>
      <c r="D25" s="12"/>
      <c r="E25" s="12"/>
      <c r="F25" s="12"/>
      <c r="G25" s="12"/>
      <c r="H25" s="12"/>
      <c r="I25" s="12"/>
      <c r="J25" s="12"/>
      <c r="K25" s="12"/>
      <c r="L25" s="12"/>
      <c r="M25" s="12"/>
    </row>
    <row r="26" ht="17.25" customHeight="1">
      <c r="A26" s="12"/>
      <c r="C26" s="13" t="b">
        <v>0</v>
      </c>
      <c r="D26" s="12"/>
      <c r="E26" s="12" t="s">
        <v>12</v>
      </c>
      <c r="F26" s="12"/>
      <c r="G26" s="12"/>
      <c r="H26" s="12"/>
      <c r="I26" s="12"/>
      <c r="J26" s="12"/>
      <c r="K26" s="12"/>
      <c r="L26" s="12"/>
      <c r="M26" s="12"/>
    </row>
    <row r="27" ht="17.25" customHeight="1">
      <c r="A27" s="12"/>
      <c r="C27" s="14"/>
      <c r="D27" s="12"/>
      <c r="E27" s="12"/>
      <c r="F27" s="12"/>
      <c r="G27" s="12"/>
      <c r="H27" s="12"/>
      <c r="I27" s="12"/>
      <c r="J27" s="12"/>
      <c r="K27" s="12"/>
      <c r="L27" s="12"/>
      <c r="M27" s="12"/>
    </row>
    <row r="28" ht="17.25" customHeight="1">
      <c r="A28" s="12"/>
      <c r="C28" s="13" t="b">
        <v>0</v>
      </c>
      <c r="D28" s="12"/>
      <c r="E28" s="12" t="s">
        <v>13</v>
      </c>
      <c r="F28" s="12"/>
      <c r="G28" s="12"/>
      <c r="H28" s="12"/>
      <c r="I28" s="12"/>
      <c r="J28" s="12"/>
      <c r="K28" s="12"/>
      <c r="L28" s="12"/>
      <c r="M28" s="12"/>
    </row>
    <row r="29" ht="17.25" customHeight="1">
      <c r="A29" s="12"/>
      <c r="C29" s="14"/>
      <c r="D29" s="12"/>
      <c r="E29" s="12"/>
      <c r="F29" s="12"/>
      <c r="G29" s="12"/>
      <c r="H29" s="12"/>
      <c r="I29" s="12"/>
      <c r="J29" s="12"/>
      <c r="K29" s="12"/>
      <c r="L29" s="12"/>
      <c r="M29" s="12"/>
    </row>
    <row r="30" ht="17.25" customHeight="1">
      <c r="A30" s="12"/>
      <c r="C30" s="13" t="b">
        <v>0</v>
      </c>
      <c r="D30" s="12"/>
      <c r="E30" s="12" t="s">
        <v>14</v>
      </c>
      <c r="F30" s="12"/>
      <c r="G30" s="12"/>
      <c r="H30" s="12"/>
      <c r="I30" s="12"/>
      <c r="J30" s="12"/>
      <c r="K30" s="12"/>
      <c r="L30" s="12"/>
      <c r="M30" s="12"/>
    </row>
    <row r="31" ht="17.25" customHeight="1">
      <c r="A31" s="12"/>
      <c r="C31" s="14"/>
      <c r="D31" s="12"/>
      <c r="E31" s="12"/>
      <c r="F31" s="12"/>
      <c r="G31" s="12"/>
      <c r="H31" s="12"/>
      <c r="I31" s="12"/>
      <c r="J31" s="12"/>
      <c r="K31" s="12"/>
      <c r="L31" s="12"/>
      <c r="M31" s="12"/>
    </row>
    <row r="32" ht="17.25" customHeight="1">
      <c r="A32" s="12"/>
      <c r="C32" s="13" t="b">
        <v>0</v>
      </c>
      <c r="D32" s="12"/>
      <c r="E32" s="12" t="s">
        <v>15</v>
      </c>
      <c r="F32" s="12"/>
      <c r="G32" s="12"/>
      <c r="H32" s="12"/>
      <c r="I32" s="12"/>
      <c r="J32" s="12"/>
      <c r="K32" s="12"/>
      <c r="L32" s="12"/>
      <c r="M32" s="12"/>
    </row>
    <row r="33" ht="17.25" customHeight="1">
      <c r="A33" s="12"/>
      <c r="C33" s="14"/>
      <c r="D33" s="12"/>
      <c r="E33" s="12"/>
      <c r="F33" s="12"/>
      <c r="G33" s="12"/>
      <c r="H33" s="12"/>
      <c r="I33" s="12"/>
      <c r="J33" s="12"/>
      <c r="K33" s="12"/>
      <c r="L33" s="12"/>
      <c r="M33" s="12"/>
    </row>
    <row r="34" ht="17.25" customHeight="1">
      <c r="A34" s="12"/>
      <c r="C34" s="13" t="b">
        <v>0</v>
      </c>
      <c r="D34" s="12"/>
      <c r="E34" s="12" t="s">
        <v>16</v>
      </c>
      <c r="F34" s="12"/>
      <c r="G34" s="12"/>
      <c r="H34" s="12"/>
      <c r="I34" s="12"/>
      <c r="J34" s="12"/>
      <c r="K34" s="12"/>
      <c r="L34" s="12"/>
      <c r="M34" s="12"/>
    </row>
    <row r="35" ht="17.25" customHeight="1">
      <c r="A35" s="12"/>
      <c r="B35" s="12"/>
      <c r="C35" s="14"/>
      <c r="D35" s="12"/>
      <c r="E35" s="12"/>
      <c r="F35" s="12"/>
      <c r="G35" s="12"/>
      <c r="H35" s="12"/>
      <c r="I35" s="12"/>
      <c r="J35" s="12"/>
      <c r="K35" s="12"/>
      <c r="L35" s="12"/>
      <c r="M35" s="12"/>
    </row>
    <row r="36" ht="17.25" customHeight="1">
      <c r="A36" s="12"/>
      <c r="B36" s="12"/>
      <c r="C36" s="13" t="b">
        <v>0</v>
      </c>
      <c r="D36" s="12"/>
      <c r="E36" s="12" t="s">
        <v>17</v>
      </c>
      <c r="F36" s="12"/>
      <c r="G36" s="12"/>
      <c r="H36" s="12"/>
      <c r="I36" s="12"/>
      <c r="J36" s="12"/>
      <c r="K36" s="12"/>
      <c r="L36" s="12"/>
      <c r="M36" s="12"/>
    </row>
    <row r="37" ht="17.25" customHeight="1">
      <c r="A37" s="12"/>
      <c r="B37" s="12"/>
      <c r="C37" s="12"/>
      <c r="D37" s="12"/>
      <c r="E37" s="12"/>
      <c r="F37" s="12"/>
      <c r="G37" s="12"/>
      <c r="H37" s="12"/>
      <c r="I37" s="12"/>
      <c r="J37" s="12"/>
      <c r="K37" s="12"/>
      <c r="L37" s="12"/>
      <c r="M37" s="12"/>
    </row>
    <row r="38" ht="24.0" customHeight="1">
      <c r="A38" s="12"/>
      <c r="B38" s="4" t="s">
        <v>18</v>
      </c>
      <c r="C38" s="4"/>
      <c r="D38" s="5"/>
      <c r="E38" s="5"/>
      <c r="F38" s="5"/>
      <c r="G38" s="5"/>
      <c r="H38" s="5"/>
      <c r="I38" s="5"/>
      <c r="J38" s="5"/>
      <c r="K38" s="5"/>
      <c r="L38" s="5"/>
      <c r="M38" s="12"/>
    </row>
    <row r="39" ht="21.0" customHeight="1">
      <c r="A39" s="12"/>
      <c r="B39" s="15"/>
      <c r="C39" s="13" t="b">
        <v>0</v>
      </c>
      <c r="D39" s="3" t="s">
        <v>19</v>
      </c>
      <c r="F39" s="3"/>
      <c r="G39" s="3"/>
      <c r="H39" s="3"/>
      <c r="I39" s="3"/>
      <c r="J39" s="3"/>
      <c r="K39" s="3"/>
      <c r="L39" s="12"/>
      <c r="M39" s="12"/>
    </row>
    <row r="40" ht="17.25" customHeight="1">
      <c r="A40" s="12"/>
      <c r="B40" s="15"/>
      <c r="C40" s="3"/>
      <c r="D40" s="3" t="s">
        <v>20</v>
      </c>
      <c r="F40" s="3"/>
      <c r="G40" s="3"/>
      <c r="H40" s="3"/>
      <c r="I40" s="3"/>
      <c r="J40" s="3"/>
      <c r="K40" s="3"/>
      <c r="L40" s="12"/>
      <c r="M40" s="12"/>
    </row>
    <row r="41" ht="17.25" customHeight="1">
      <c r="A41" s="12"/>
      <c r="B41" s="15"/>
      <c r="C41" s="3"/>
      <c r="D41" s="3"/>
      <c r="E41" s="3"/>
      <c r="F41" s="3"/>
      <c r="G41" s="3"/>
      <c r="H41" s="3"/>
      <c r="I41" s="3"/>
      <c r="J41" s="3"/>
      <c r="K41" s="3"/>
      <c r="L41" s="3"/>
      <c r="M41" s="12"/>
    </row>
    <row r="42" ht="17.25" customHeight="1">
      <c r="A42" s="12"/>
      <c r="B42" s="4" t="s">
        <v>21</v>
      </c>
      <c r="C42" s="5"/>
      <c r="D42" s="5"/>
      <c r="E42" s="5"/>
      <c r="F42" s="5"/>
      <c r="G42" s="5"/>
      <c r="H42" s="5"/>
      <c r="I42" s="5"/>
      <c r="J42" s="5"/>
      <c r="K42" s="5"/>
      <c r="L42" s="12"/>
      <c r="M42" s="12"/>
    </row>
    <row r="43" ht="17.25" customHeight="1">
      <c r="A43" s="16"/>
      <c r="B43" s="16"/>
      <c r="C43" s="16"/>
      <c r="D43" s="16"/>
      <c r="E43" s="16"/>
      <c r="F43" s="16"/>
      <c r="G43" s="6"/>
      <c r="H43" s="6"/>
      <c r="I43" s="6"/>
      <c r="J43" s="6"/>
      <c r="K43" s="12"/>
      <c r="L43" s="12"/>
      <c r="M43" s="12"/>
    </row>
    <row r="44" ht="17.25" customHeight="1">
      <c r="A44" s="12"/>
      <c r="C44" s="17"/>
      <c r="D44" s="18" t="s">
        <v>22</v>
      </c>
      <c r="E44" s="19"/>
      <c r="F44" s="19"/>
      <c r="G44" s="19"/>
      <c r="H44" s="19"/>
      <c r="I44" s="20"/>
      <c r="L44" s="12"/>
      <c r="M44" s="12"/>
    </row>
    <row r="45" ht="17.25" customHeight="1">
      <c r="A45" s="12"/>
      <c r="B45" s="17"/>
      <c r="C45" s="17"/>
      <c r="D45" s="17"/>
      <c r="E45" s="17"/>
      <c r="F45" s="17"/>
      <c r="G45" s="17"/>
      <c r="H45" s="17"/>
      <c r="I45" s="17"/>
      <c r="J45" s="17"/>
      <c r="K45" s="12"/>
      <c r="L45" s="12"/>
      <c r="M45" s="12"/>
    </row>
    <row r="46" ht="17.25" customHeight="1">
      <c r="A46" s="21"/>
      <c r="B46" s="22" t="s">
        <v>23</v>
      </c>
      <c r="C46" s="23"/>
      <c r="D46" s="23"/>
      <c r="E46" s="23"/>
      <c r="F46" s="23"/>
      <c r="G46" s="23"/>
      <c r="H46" s="23"/>
      <c r="I46" s="24"/>
      <c r="J46" s="24"/>
      <c r="K46" s="24"/>
      <c r="L46" s="25"/>
      <c r="M46" s="25"/>
    </row>
    <row r="47" ht="17.25" customHeight="1">
      <c r="A47" s="26"/>
      <c r="B47" s="26"/>
      <c r="C47" s="26"/>
      <c r="D47" s="26"/>
      <c r="E47" s="26"/>
      <c r="F47" s="26"/>
      <c r="G47" s="26"/>
      <c r="H47" s="26"/>
      <c r="J47" s="27" t="s">
        <v>24</v>
      </c>
      <c r="K47" s="28">
        <v>45601.0</v>
      </c>
      <c r="L47" s="26"/>
      <c r="M47" s="26"/>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7:K17"/>
    <mergeCell ref="B22:K22"/>
  </mergeCells>
  <printOptions gridLines="1" horizontalCentered="1"/>
  <pageMargins bottom="0.75" footer="0.0" header="0.0" left="0.7" right="0.7" top="0.75"/>
  <pageSetup fitToHeight="0"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57"/>
    <col customWidth="1" min="2" max="2" width="3.71"/>
    <col customWidth="1" min="3" max="3" width="22.29"/>
    <col customWidth="1" min="4" max="4" width="30.0"/>
    <col customWidth="1" min="5" max="6" width="29.57"/>
    <col customWidth="1" min="7" max="7" width="2.29"/>
  </cols>
  <sheetData>
    <row r="1" ht="9.0" customHeight="1">
      <c r="A1" s="68"/>
      <c r="B1" s="68"/>
      <c r="C1" s="68"/>
      <c r="D1" s="69"/>
      <c r="E1" s="69"/>
      <c r="F1" s="257"/>
      <c r="G1" s="257"/>
    </row>
    <row r="2">
      <c r="A2" s="74" t="s">
        <v>181</v>
      </c>
      <c r="B2" s="74"/>
      <c r="C2" s="144"/>
      <c r="D2" s="75"/>
      <c r="E2" s="75"/>
      <c r="F2" s="258"/>
      <c r="G2" s="259"/>
    </row>
    <row r="3">
      <c r="A3" s="229" t="s">
        <v>182</v>
      </c>
      <c r="B3" s="72"/>
      <c r="C3" s="72"/>
      <c r="D3" s="72"/>
      <c r="E3" s="72"/>
      <c r="F3" s="259"/>
      <c r="G3" s="259"/>
    </row>
    <row r="4">
      <c r="A4" s="72"/>
      <c r="B4" s="145"/>
      <c r="C4" s="166"/>
      <c r="D4" s="83"/>
      <c r="E4" s="84"/>
      <c r="F4" s="260"/>
      <c r="G4" s="260"/>
    </row>
    <row r="5">
      <c r="A5" s="72"/>
      <c r="B5" s="145"/>
      <c r="C5" s="166" t="s">
        <v>106</v>
      </c>
      <c r="D5" s="87" t="str">
        <f>'Check List'!G3</f>
        <v/>
      </c>
      <c r="E5" s="88"/>
      <c r="F5" s="261"/>
      <c r="G5" s="262"/>
    </row>
    <row r="6">
      <c r="A6" s="72"/>
      <c r="B6" s="84"/>
      <c r="C6" s="84"/>
      <c r="D6" s="84"/>
      <c r="E6" s="84"/>
      <c r="F6" s="262"/>
      <c r="G6" s="262"/>
    </row>
    <row r="7">
      <c r="A7" s="91"/>
      <c r="B7" s="263" t="s">
        <v>183</v>
      </c>
      <c r="C7" s="264"/>
      <c r="D7" s="264"/>
      <c r="E7" s="265"/>
      <c r="F7" s="266" t="s">
        <v>17</v>
      </c>
      <c r="G7" s="267"/>
    </row>
    <row r="8">
      <c r="A8" s="91"/>
      <c r="B8" s="268"/>
      <c r="C8" s="269" t="s">
        <v>184</v>
      </c>
      <c r="D8" s="270"/>
      <c r="E8" s="271"/>
      <c r="F8" s="271"/>
      <c r="G8" s="270"/>
    </row>
    <row r="9">
      <c r="A9" s="91"/>
      <c r="B9" s="272"/>
      <c r="C9" s="273" t="s">
        <v>185</v>
      </c>
      <c r="D9" s="274"/>
      <c r="E9" s="275"/>
      <c r="F9" s="275"/>
      <c r="G9" s="270"/>
    </row>
    <row r="10">
      <c r="A10" s="91"/>
      <c r="B10" s="268"/>
      <c r="C10" s="269" t="s">
        <v>186</v>
      </c>
      <c r="D10" s="270"/>
      <c r="E10" s="271"/>
      <c r="F10" s="271"/>
      <c r="G10" s="270"/>
    </row>
    <row r="11">
      <c r="A11" s="91"/>
      <c r="B11" s="272"/>
      <c r="C11" s="276" t="s">
        <v>187</v>
      </c>
      <c r="E11" s="277"/>
      <c r="F11" s="275"/>
      <c r="G11" s="270"/>
    </row>
    <row r="12">
      <c r="A12" s="91"/>
      <c r="B12" s="268"/>
      <c r="C12" s="269" t="s">
        <v>188</v>
      </c>
      <c r="D12" s="270"/>
      <c r="E12" s="271"/>
      <c r="F12" s="271"/>
      <c r="G12" s="270"/>
    </row>
    <row r="13">
      <c r="A13" s="91"/>
      <c r="B13" s="272"/>
      <c r="C13" s="273" t="s">
        <v>189</v>
      </c>
      <c r="D13" s="274"/>
      <c r="E13" s="275"/>
      <c r="F13" s="275"/>
      <c r="G13" s="270"/>
    </row>
    <row r="14">
      <c r="A14" s="91"/>
      <c r="B14" s="268"/>
      <c r="C14" s="269" t="s">
        <v>190</v>
      </c>
      <c r="D14" s="270"/>
      <c r="E14" s="271"/>
      <c r="F14" s="271"/>
      <c r="G14" s="270"/>
    </row>
    <row r="15">
      <c r="A15" s="107"/>
      <c r="B15" s="278"/>
      <c r="C15" s="273" t="s">
        <v>191</v>
      </c>
      <c r="D15" s="279"/>
      <c r="E15" s="280"/>
      <c r="F15" s="281"/>
      <c r="G15" s="282"/>
    </row>
    <row r="16" ht="18.75" customHeight="1">
      <c r="A16" s="116"/>
      <c r="B16" s="283"/>
      <c r="C16" s="269" t="s">
        <v>192</v>
      </c>
      <c r="D16" s="270"/>
      <c r="E16" s="284"/>
      <c r="F16" s="285"/>
      <c r="G16" s="286"/>
    </row>
    <row r="17" ht="18.75" customHeight="1">
      <c r="A17" s="116"/>
      <c r="B17" s="287"/>
      <c r="C17" s="273"/>
      <c r="D17" s="288"/>
      <c r="E17" s="289"/>
      <c r="F17" s="290"/>
      <c r="G17" s="286"/>
    </row>
    <row r="18" ht="18.75" customHeight="1">
      <c r="A18" s="116"/>
      <c r="B18" s="291"/>
      <c r="E18" s="292"/>
      <c r="F18" s="285"/>
      <c r="G18" s="286"/>
    </row>
    <row r="19" ht="18.75" customHeight="1">
      <c r="A19" s="116"/>
      <c r="B19" s="287"/>
      <c r="C19" s="273"/>
      <c r="D19" s="288"/>
      <c r="E19" s="289"/>
      <c r="F19" s="290"/>
      <c r="G19" s="286"/>
    </row>
    <row r="20" ht="18.75" customHeight="1">
      <c r="A20" s="116"/>
      <c r="B20" s="291"/>
      <c r="C20" s="293"/>
      <c r="D20" s="286"/>
      <c r="E20" s="284"/>
      <c r="F20" s="285"/>
      <c r="G20" s="286"/>
    </row>
    <row r="21" ht="15.75" customHeight="1">
      <c r="A21" s="127"/>
      <c r="B21" s="294"/>
      <c r="C21" s="295"/>
      <c r="D21" s="296"/>
      <c r="E21" s="297"/>
      <c r="F21" s="298"/>
      <c r="G21" s="159"/>
    </row>
    <row r="22" ht="15.75" customHeight="1">
      <c r="A22" s="131"/>
      <c r="B22" s="299"/>
      <c r="C22" s="269" t="s">
        <v>193</v>
      </c>
      <c r="D22" s="286"/>
      <c r="E22" s="300"/>
      <c r="F22" s="159"/>
      <c r="G22" s="133"/>
    </row>
    <row r="23" ht="15.75" customHeight="1">
      <c r="A23" s="131"/>
      <c r="B23" s="132"/>
      <c r="C23" s="132"/>
      <c r="D23" s="133"/>
      <c r="E23" s="133"/>
      <c r="F23" s="133"/>
      <c r="G23" s="133"/>
    </row>
    <row r="24" ht="15.75" customHeight="1">
      <c r="A24" s="136"/>
      <c r="B24" s="21" t="str">
        <f>A2&amp;" NOTES:"</f>
        <v>Hourly Rate  NOTES:</v>
      </c>
      <c r="C24" s="21"/>
      <c r="D24" s="137"/>
      <c r="E24" s="137"/>
      <c r="F24" s="164"/>
      <c r="G24" s="164"/>
    </row>
    <row r="25" ht="105.75" customHeight="1">
      <c r="A25" s="136"/>
      <c r="B25" s="139"/>
      <c r="C25" s="101"/>
      <c r="D25" s="101"/>
      <c r="E25" s="101"/>
      <c r="F25" s="102"/>
      <c r="G25" s="21"/>
    </row>
    <row r="26" ht="15.75" customHeight="1">
      <c r="A26" s="136"/>
      <c r="B26" s="21"/>
      <c r="C26" s="21"/>
      <c r="D26" s="137"/>
      <c r="E26" s="137"/>
      <c r="F26" s="164"/>
      <c r="G26" s="164"/>
    </row>
    <row r="27" ht="15.75" customHeight="1">
      <c r="A27" s="136"/>
      <c r="B27" s="21"/>
      <c r="C27" s="21"/>
      <c r="D27" s="137"/>
      <c r="E27" s="137"/>
      <c r="F27" s="164"/>
      <c r="G27" s="164"/>
    </row>
    <row r="28" ht="15.75" customHeight="1">
      <c r="A28" s="136"/>
      <c r="B28" s="21"/>
      <c r="C28" s="141" t="s">
        <v>133</v>
      </c>
      <c r="D28" s="301"/>
      <c r="E28" s="302"/>
      <c r="F28" s="164"/>
      <c r="G28" s="164"/>
    </row>
    <row r="29" ht="15.75" customHeight="1">
      <c r="A29" s="136"/>
      <c r="B29" s="21"/>
      <c r="C29" s="21"/>
      <c r="D29" s="137"/>
      <c r="E29" s="137"/>
      <c r="F29" s="164"/>
      <c r="G29" s="164"/>
    </row>
    <row r="30" ht="15.75" customHeight="1">
      <c r="A30" s="136"/>
      <c r="B30" s="21"/>
      <c r="C30" s="21"/>
      <c r="D30" s="137"/>
      <c r="E30" s="137"/>
      <c r="F30" s="164"/>
      <c r="G30" s="164"/>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7:E7"/>
    <mergeCell ref="C11:E11"/>
    <mergeCell ref="B25:F25"/>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3" width="14.43"/>
    <col customWidth="1" min="4" max="4" width="77.71"/>
    <col customWidth="1" min="5" max="6" width="14.43"/>
  </cols>
  <sheetData>
    <row r="1">
      <c r="A1" s="303"/>
      <c r="B1" s="304"/>
      <c r="C1" s="304"/>
      <c r="D1" s="304"/>
    </row>
    <row r="2">
      <c r="A2" s="305" t="s">
        <v>194</v>
      </c>
    </row>
    <row r="3">
      <c r="A3" s="304"/>
      <c r="B3" s="304"/>
      <c r="C3" s="304"/>
      <c r="D3" s="304"/>
    </row>
    <row r="4">
      <c r="A4" s="306" t="s">
        <v>195</v>
      </c>
    </row>
    <row r="5">
      <c r="A5" s="307" t="s">
        <v>196</v>
      </c>
      <c r="B5" s="308"/>
      <c r="C5" s="308"/>
      <c r="D5" s="308"/>
    </row>
    <row r="6">
      <c r="A6" s="309" t="s">
        <v>197</v>
      </c>
      <c r="B6" s="310" t="s">
        <v>198</v>
      </c>
      <c r="C6" s="311" t="s">
        <v>199</v>
      </c>
      <c r="D6" s="312"/>
    </row>
    <row r="7">
      <c r="A7" s="313"/>
      <c r="B7" s="314"/>
      <c r="C7" s="315"/>
      <c r="D7" s="312"/>
    </row>
    <row r="8">
      <c r="A8" s="313"/>
      <c r="B8" s="314"/>
      <c r="C8" s="315"/>
      <c r="D8" s="312"/>
    </row>
    <row r="9">
      <c r="A9" s="313"/>
      <c r="B9" s="314"/>
      <c r="C9" s="315"/>
      <c r="D9" s="312"/>
    </row>
    <row r="10">
      <c r="A10" s="313"/>
      <c r="B10" s="314"/>
      <c r="C10" s="315"/>
      <c r="D10" s="312"/>
    </row>
    <row r="11">
      <c r="A11" s="313"/>
      <c r="B11" s="314"/>
      <c r="C11" s="315"/>
      <c r="D11" s="312"/>
    </row>
    <row r="12">
      <c r="A12" s="313"/>
      <c r="B12" s="314"/>
      <c r="C12" s="315"/>
      <c r="D12" s="312"/>
    </row>
    <row r="13">
      <c r="A13" s="313"/>
      <c r="B13" s="314"/>
      <c r="C13" s="315"/>
      <c r="D13" s="312"/>
    </row>
    <row r="14">
      <c r="A14" s="313"/>
      <c r="B14" s="316"/>
      <c r="C14" s="315"/>
      <c r="D14" s="312"/>
    </row>
    <row r="15">
      <c r="A15" s="313"/>
      <c r="B15" s="316"/>
      <c r="C15" s="315"/>
      <c r="D15" s="312"/>
    </row>
    <row r="16">
      <c r="A16" s="313"/>
      <c r="B16" s="316"/>
      <c r="C16" s="315"/>
      <c r="D16" s="312"/>
    </row>
    <row r="17">
      <c r="A17" s="313"/>
      <c r="B17" s="314"/>
      <c r="C17" s="315"/>
      <c r="D17" s="312"/>
    </row>
    <row r="18">
      <c r="A18" s="313"/>
      <c r="B18" s="314"/>
      <c r="C18" s="315"/>
      <c r="D18" s="312"/>
    </row>
    <row r="19">
      <c r="A19" s="313"/>
      <c r="B19" s="314"/>
      <c r="C19" s="315"/>
      <c r="D19" s="312"/>
    </row>
    <row r="20">
      <c r="A20" s="313"/>
      <c r="B20" s="314"/>
      <c r="C20" s="315"/>
      <c r="D20" s="312"/>
    </row>
    <row r="21" ht="15.75" customHeight="1">
      <c r="A21" s="313"/>
      <c r="B21" s="314"/>
      <c r="C21" s="315"/>
      <c r="D21" s="312"/>
    </row>
    <row r="22" ht="15.75" customHeight="1">
      <c r="A22" s="303"/>
      <c r="B22" s="303"/>
    </row>
    <row r="23" ht="15.75" customHeight="1">
      <c r="A23" s="317" t="s">
        <v>200</v>
      </c>
    </row>
    <row r="24" ht="15.75" customHeight="1">
      <c r="A24" s="303"/>
      <c r="B24" s="303"/>
      <c r="C24" s="303"/>
      <c r="D24" s="303"/>
    </row>
    <row r="25" ht="15.75" customHeight="1">
      <c r="A25" s="318" t="s">
        <v>22</v>
      </c>
      <c r="B25" s="315"/>
      <c r="C25" s="308"/>
      <c r="D25" s="303"/>
    </row>
    <row r="26" ht="15.75" customHeight="1">
      <c r="A26" s="318" t="s">
        <v>201</v>
      </c>
      <c r="B26" s="315"/>
      <c r="C26" s="308"/>
      <c r="D26" s="303"/>
    </row>
    <row r="27" ht="15.75" customHeight="1">
      <c r="A27" s="318" t="s">
        <v>202</v>
      </c>
      <c r="B27" s="315"/>
      <c r="C27" s="308"/>
      <c r="D27" s="303"/>
    </row>
    <row r="28" ht="15.75" customHeight="1">
      <c r="A28" s="304"/>
      <c r="B28" s="304"/>
      <c r="C28" s="304"/>
      <c r="D28" s="304"/>
    </row>
    <row r="29" ht="15.75" customHeight="1">
      <c r="A29" s="304"/>
      <c r="B29" s="304"/>
      <c r="C29" s="304"/>
      <c r="D29" s="304"/>
    </row>
    <row r="30" ht="15.75" customHeight="1">
      <c r="A30" s="304"/>
      <c r="B30" s="304"/>
      <c r="C30" s="304"/>
      <c r="D30" s="304"/>
    </row>
    <row r="31" ht="15.75" customHeight="1">
      <c r="A31" s="304"/>
      <c r="B31" s="304"/>
      <c r="C31" s="304"/>
      <c r="D31" s="304"/>
    </row>
    <row r="32" ht="15.75" customHeight="1">
      <c r="A32" s="304"/>
      <c r="B32" s="304"/>
      <c r="C32" s="304"/>
      <c r="D32" s="304"/>
    </row>
    <row r="33" ht="15.75" customHeight="1">
      <c r="A33" s="304"/>
      <c r="B33" s="304"/>
      <c r="C33" s="304"/>
      <c r="D33" s="304"/>
    </row>
    <row r="34" ht="15.75" customHeight="1">
      <c r="A34" s="304"/>
      <c r="B34" s="304"/>
      <c r="C34" s="304"/>
      <c r="D34" s="304"/>
    </row>
    <row r="35" ht="15.75" customHeight="1">
      <c r="A35" s="304"/>
      <c r="B35" s="304"/>
      <c r="C35" s="304"/>
      <c r="D35" s="304"/>
    </row>
    <row r="36" ht="15.75" customHeight="1">
      <c r="A36" s="304"/>
      <c r="B36" s="304"/>
      <c r="C36" s="304"/>
      <c r="D36" s="304"/>
    </row>
    <row r="37" ht="15.75" customHeight="1">
      <c r="A37" s="304"/>
      <c r="B37" s="304"/>
      <c r="C37" s="304"/>
      <c r="D37" s="304"/>
    </row>
    <row r="38" ht="15.75" customHeight="1">
      <c r="A38" s="304"/>
      <c r="B38" s="304"/>
      <c r="C38" s="304"/>
      <c r="D38" s="304"/>
    </row>
    <row r="39" ht="15.75" customHeight="1">
      <c r="A39" s="304"/>
      <c r="B39" s="304"/>
      <c r="C39" s="304"/>
      <c r="D39" s="304"/>
    </row>
    <row r="40" ht="15.75" customHeight="1">
      <c r="A40" s="304"/>
      <c r="B40" s="304"/>
      <c r="C40" s="304"/>
      <c r="D40" s="304"/>
    </row>
    <row r="41" ht="15.75" customHeight="1">
      <c r="A41" s="304"/>
      <c r="B41" s="304"/>
      <c r="C41" s="304"/>
      <c r="D41" s="304"/>
    </row>
    <row r="42" ht="15.75" customHeight="1">
      <c r="A42" s="304"/>
      <c r="B42" s="304"/>
      <c r="C42" s="304"/>
      <c r="D42" s="304"/>
    </row>
    <row r="43" ht="15.75" customHeight="1">
      <c r="A43" s="304"/>
      <c r="B43" s="304"/>
      <c r="C43" s="304"/>
      <c r="D43" s="304"/>
    </row>
    <row r="44" ht="15.75" customHeight="1">
      <c r="A44" s="304"/>
      <c r="B44" s="304"/>
      <c r="C44" s="304"/>
      <c r="D44" s="304"/>
    </row>
    <row r="45" ht="15.75" customHeight="1">
      <c r="A45" s="304"/>
      <c r="B45" s="304"/>
      <c r="C45" s="304"/>
      <c r="D45" s="304"/>
    </row>
    <row r="46" ht="15.75" customHeight="1">
      <c r="A46" s="304"/>
      <c r="B46" s="304"/>
      <c r="C46" s="304"/>
      <c r="D46" s="304"/>
    </row>
    <row r="47" ht="15.75" customHeight="1">
      <c r="A47" s="304"/>
      <c r="B47" s="304"/>
      <c r="C47" s="304"/>
      <c r="D47" s="304"/>
    </row>
    <row r="48" ht="15.75" customHeight="1">
      <c r="A48" s="304"/>
      <c r="B48" s="304"/>
      <c r="C48" s="304"/>
      <c r="D48" s="304"/>
    </row>
    <row r="49" ht="15.75" customHeight="1">
      <c r="A49" s="304"/>
      <c r="B49" s="304"/>
      <c r="C49" s="304"/>
      <c r="D49" s="304"/>
    </row>
    <row r="50" ht="15.75" customHeight="1">
      <c r="A50" s="304"/>
      <c r="B50" s="304"/>
      <c r="C50" s="304"/>
      <c r="D50" s="304"/>
    </row>
    <row r="51" ht="15.75" customHeight="1">
      <c r="A51" s="304"/>
      <c r="B51" s="304"/>
      <c r="C51" s="304"/>
      <c r="D51" s="304"/>
    </row>
    <row r="52" ht="15.75" customHeight="1">
      <c r="A52" s="304"/>
      <c r="B52" s="304"/>
      <c r="C52" s="304"/>
      <c r="D52" s="304"/>
    </row>
    <row r="53" ht="15.75" customHeight="1">
      <c r="A53" s="304"/>
      <c r="B53" s="304"/>
      <c r="C53" s="304"/>
      <c r="D53" s="304"/>
    </row>
    <row r="54" ht="15.75" customHeight="1">
      <c r="A54" s="304"/>
      <c r="B54" s="304"/>
      <c r="C54" s="304"/>
      <c r="D54" s="304"/>
    </row>
    <row r="55" ht="15.75" customHeight="1">
      <c r="A55" s="304"/>
      <c r="B55" s="304"/>
      <c r="C55" s="304"/>
      <c r="D55" s="304"/>
    </row>
    <row r="56" ht="15.75" customHeight="1">
      <c r="A56" s="304"/>
      <c r="B56" s="304"/>
      <c r="C56" s="304"/>
      <c r="D56" s="304"/>
    </row>
    <row r="57" ht="15.75" customHeight="1">
      <c r="A57" s="304"/>
      <c r="B57" s="304"/>
      <c r="C57" s="304"/>
      <c r="D57" s="304"/>
    </row>
    <row r="58" ht="15.75" customHeight="1">
      <c r="A58" s="304"/>
      <c r="B58" s="304"/>
      <c r="C58" s="304"/>
      <c r="D58" s="304"/>
    </row>
    <row r="59" ht="15.75" customHeight="1">
      <c r="A59" s="304"/>
      <c r="B59" s="304"/>
      <c r="C59" s="304"/>
      <c r="D59" s="304"/>
    </row>
    <row r="60" ht="15.75" customHeight="1">
      <c r="A60" s="304"/>
      <c r="B60" s="304"/>
      <c r="C60" s="304"/>
      <c r="D60" s="304"/>
    </row>
    <row r="61" ht="15.75" customHeight="1">
      <c r="A61" s="304"/>
      <c r="B61" s="304"/>
      <c r="C61" s="304"/>
      <c r="D61" s="304"/>
    </row>
    <row r="62" ht="15.75" customHeight="1">
      <c r="A62" s="304"/>
      <c r="B62" s="304"/>
      <c r="C62" s="304"/>
      <c r="D62" s="304"/>
    </row>
    <row r="63" ht="15.75" customHeight="1">
      <c r="A63" s="304"/>
      <c r="B63" s="304"/>
      <c r="C63" s="304"/>
      <c r="D63" s="304"/>
    </row>
    <row r="64" ht="15.75" customHeight="1">
      <c r="A64" s="304"/>
      <c r="B64" s="304"/>
      <c r="C64" s="304"/>
      <c r="D64" s="304"/>
    </row>
    <row r="65" ht="15.75" customHeight="1">
      <c r="A65" s="304"/>
      <c r="B65" s="304"/>
      <c r="C65" s="304"/>
      <c r="D65" s="304"/>
    </row>
    <row r="66" ht="15.75" customHeight="1">
      <c r="A66" s="304"/>
      <c r="B66" s="304"/>
      <c r="C66" s="304"/>
      <c r="D66" s="304"/>
    </row>
    <row r="67" ht="15.75" customHeight="1">
      <c r="A67" s="304"/>
      <c r="B67" s="304"/>
      <c r="C67" s="304"/>
      <c r="D67" s="304"/>
    </row>
    <row r="68" ht="15.75" customHeight="1">
      <c r="A68" s="304"/>
      <c r="B68" s="304"/>
      <c r="C68" s="304"/>
      <c r="D68" s="304"/>
    </row>
    <row r="69" ht="15.75" customHeight="1">
      <c r="A69" s="304"/>
      <c r="B69" s="304"/>
      <c r="C69" s="304"/>
      <c r="D69" s="304"/>
    </row>
    <row r="70" ht="15.75" customHeight="1">
      <c r="A70" s="304"/>
      <c r="B70" s="304"/>
      <c r="C70" s="304"/>
      <c r="D70" s="304"/>
    </row>
    <row r="71" ht="15.75" customHeight="1">
      <c r="A71" s="304"/>
      <c r="B71" s="304"/>
      <c r="C71" s="304"/>
      <c r="D71" s="304"/>
    </row>
    <row r="72" ht="15.75" customHeight="1">
      <c r="A72" s="304"/>
      <c r="B72" s="304"/>
      <c r="C72" s="304"/>
      <c r="D72" s="304"/>
    </row>
    <row r="73" ht="15.75" customHeight="1">
      <c r="A73" s="304"/>
      <c r="B73" s="304"/>
      <c r="C73" s="304"/>
      <c r="D73" s="304"/>
    </row>
    <row r="74" ht="15.75" customHeight="1">
      <c r="A74" s="304"/>
      <c r="B74" s="304"/>
      <c r="C74" s="304"/>
      <c r="D74" s="304"/>
    </row>
    <row r="75" ht="15.75" customHeight="1">
      <c r="A75" s="304"/>
      <c r="B75" s="304"/>
      <c r="C75" s="304"/>
      <c r="D75" s="304"/>
    </row>
    <row r="76" ht="15.75" customHeight="1">
      <c r="A76" s="304"/>
      <c r="B76" s="304"/>
      <c r="C76" s="304"/>
      <c r="D76" s="304"/>
    </row>
    <row r="77" ht="15.75" customHeight="1">
      <c r="A77" s="304"/>
      <c r="B77" s="304"/>
      <c r="C77" s="304"/>
      <c r="D77" s="304"/>
    </row>
    <row r="78" ht="15.75" customHeight="1">
      <c r="A78" s="304"/>
      <c r="B78" s="304"/>
      <c r="C78" s="304"/>
      <c r="D78" s="304"/>
    </row>
    <row r="79" ht="15.75" customHeight="1">
      <c r="A79" s="304"/>
      <c r="B79" s="304"/>
      <c r="C79" s="304"/>
      <c r="D79" s="304"/>
    </row>
    <row r="80" ht="15.75" customHeight="1">
      <c r="A80" s="304"/>
      <c r="B80" s="304"/>
      <c r="C80" s="304"/>
      <c r="D80" s="304"/>
    </row>
    <row r="81" ht="15.75" customHeight="1">
      <c r="A81" s="304"/>
      <c r="B81" s="304"/>
      <c r="C81" s="304"/>
      <c r="D81" s="304"/>
    </row>
    <row r="82" ht="15.75" customHeight="1">
      <c r="A82" s="304"/>
      <c r="B82" s="304"/>
      <c r="C82" s="304"/>
      <c r="D82" s="304"/>
    </row>
    <row r="83" ht="15.75" customHeight="1">
      <c r="A83" s="304"/>
      <c r="B83" s="304"/>
      <c r="C83" s="304"/>
      <c r="D83" s="304"/>
    </row>
    <row r="84" ht="15.75" customHeight="1">
      <c r="A84" s="304"/>
      <c r="B84" s="304"/>
      <c r="C84" s="304"/>
      <c r="D84" s="304"/>
    </row>
    <row r="85" ht="15.75" customHeight="1">
      <c r="A85" s="304"/>
      <c r="B85" s="304"/>
      <c r="C85" s="304"/>
      <c r="D85" s="304"/>
    </row>
    <row r="86" ht="15.75" customHeight="1">
      <c r="A86" s="304"/>
      <c r="B86" s="304"/>
      <c r="C86" s="304"/>
      <c r="D86" s="304"/>
    </row>
    <row r="87" ht="15.75" customHeight="1">
      <c r="A87" s="304"/>
      <c r="B87" s="304"/>
      <c r="C87" s="304"/>
      <c r="D87" s="304"/>
    </row>
    <row r="88" ht="15.75" customHeight="1">
      <c r="A88" s="304"/>
      <c r="B88" s="304"/>
      <c r="C88" s="304"/>
      <c r="D88" s="304"/>
    </row>
    <row r="89" ht="15.75" customHeight="1">
      <c r="A89" s="304"/>
      <c r="B89" s="304"/>
      <c r="C89" s="304"/>
      <c r="D89" s="304"/>
    </row>
    <row r="90" ht="15.75" customHeight="1">
      <c r="A90" s="304"/>
      <c r="B90" s="304"/>
      <c r="C90" s="304"/>
      <c r="D90" s="304"/>
    </row>
    <row r="91" ht="15.75" customHeight="1">
      <c r="A91" s="304"/>
      <c r="B91" s="304"/>
      <c r="C91" s="304"/>
      <c r="D91" s="304"/>
    </row>
    <row r="92" ht="15.75" customHeight="1">
      <c r="A92" s="304"/>
      <c r="B92" s="304"/>
      <c r="C92" s="304"/>
      <c r="D92" s="304"/>
    </row>
    <row r="93" ht="15.75" customHeight="1">
      <c r="A93" s="304"/>
      <c r="B93" s="304"/>
      <c r="C93" s="304"/>
      <c r="D93" s="304"/>
    </row>
    <row r="94" ht="15.75" customHeight="1">
      <c r="A94" s="304"/>
      <c r="B94" s="304"/>
      <c r="C94" s="304"/>
      <c r="D94" s="304"/>
    </row>
    <row r="95" ht="15.75" customHeight="1">
      <c r="A95" s="304"/>
      <c r="B95" s="304"/>
      <c r="C95" s="304"/>
      <c r="D95" s="304"/>
    </row>
    <row r="96" ht="15.75" customHeight="1">
      <c r="A96" s="304"/>
      <c r="B96" s="304"/>
      <c r="C96" s="304"/>
      <c r="D96" s="304"/>
    </row>
    <row r="97" ht="15.75" customHeight="1">
      <c r="A97" s="304"/>
      <c r="B97" s="304"/>
      <c r="C97" s="304"/>
      <c r="D97" s="304"/>
    </row>
    <row r="98" ht="15.75" customHeight="1">
      <c r="A98" s="304"/>
      <c r="B98" s="304"/>
      <c r="C98" s="304"/>
      <c r="D98" s="304"/>
    </row>
    <row r="99" ht="15.75" customHeight="1">
      <c r="A99" s="304"/>
      <c r="B99" s="304"/>
      <c r="C99" s="304"/>
      <c r="D99" s="304"/>
    </row>
    <row r="100" ht="15.75" customHeight="1">
      <c r="A100" s="304"/>
      <c r="B100" s="304"/>
      <c r="C100" s="304"/>
      <c r="D100" s="304"/>
    </row>
    <row r="101" ht="15.75" customHeight="1">
      <c r="A101" s="304"/>
      <c r="B101" s="304"/>
      <c r="C101" s="304"/>
      <c r="D101" s="304"/>
    </row>
    <row r="102" ht="15.75" customHeight="1">
      <c r="A102" s="304"/>
      <c r="B102" s="304"/>
      <c r="C102" s="304"/>
      <c r="D102" s="304"/>
    </row>
    <row r="103" ht="15.75" customHeight="1">
      <c r="A103" s="304"/>
      <c r="B103" s="304"/>
      <c r="C103" s="304"/>
      <c r="D103" s="304"/>
    </row>
    <row r="104" ht="15.75" customHeight="1">
      <c r="A104" s="304"/>
      <c r="B104" s="304"/>
      <c r="C104" s="304"/>
      <c r="D104" s="304"/>
    </row>
    <row r="105" ht="15.75" customHeight="1">
      <c r="A105" s="304"/>
      <c r="B105" s="304"/>
      <c r="C105" s="304"/>
      <c r="D105" s="304"/>
    </row>
    <row r="106" ht="15.75" customHeight="1">
      <c r="A106" s="304"/>
      <c r="B106" s="304"/>
      <c r="C106" s="304"/>
      <c r="D106" s="304"/>
    </row>
    <row r="107" ht="15.75" customHeight="1">
      <c r="A107" s="304"/>
      <c r="B107" s="304"/>
      <c r="C107" s="304"/>
      <c r="D107" s="304"/>
    </row>
    <row r="108" ht="15.75" customHeight="1">
      <c r="A108" s="304"/>
      <c r="B108" s="304"/>
      <c r="C108" s="304"/>
      <c r="D108" s="304"/>
    </row>
    <row r="109" ht="15.75" customHeight="1">
      <c r="A109" s="304"/>
      <c r="B109" s="304"/>
      <c r="C109" s="304"/>
      <c r="D109" s="304"/>
    </row>
    <row r="110" ht="15.75" customHeight="1">
      <c r="A110" s="304"/>
      <c r="B110" s="304"/>
      <c r="C110" s="304"/>
      <c r="D110" s="304"/>
    </row>
    <row r="111" ht="15.75" customHeight="1">
      <c r="A111" s="304"/>
      <c r="B111" s="304"/>
      <c r="C111" s="304"/>
      <c r="D111" s="304"/>
    </row>
    <row r="112" ht="15.75" customHeight="1">
      <c r="A112" s="304"/>
      <c r="B112" s="304"/>
      <c r="C112" s="304"/>
      <c r="D112" s="304"/>
    </row>
    <row r="113" ht="15.75" customHeight="1">
      <c r="A113" s="304"/>
      <c r="B113" s="304"/>
      <c r="C113" s="304"/>
      <c r="D113" s="304"/>
    </row>
    <row r="114" ht="15.75" customHeight="1">
      <c r="A114" s="304"/>
      <c r="B114" s="304"/>
      <c r="C114" s="304"/>
      <c r="D114" s="304"/>
    </row>
    <row r="115" ht="15.75" customHeight="1">
      <c r="A115" s="304"/>
      <c r="B115" s="304"/>
      <c r="C115" s="304"/>
      <c r="D115" s="304"/>
    </row>
    <row r="116" ht="15.75" customHeight="1">
      <c r="A116" s="304"/>
      <c r="B116" s="304"/>
      <c r="C116" s="304"/>
      <c r="D116" s="304"/>
    </row>
    <row r="117" ht="15.75" customHeight="1">
      <c r="A117" s="304"/>
      <c r="B117" s="304"/>
      <c r="C117" s="304"/>
      <c r="D117" s="304"/>
    </row>
    <row r="118" ht="15.75" customHeight="1">
      <c r="A118" s="304"/>
      <c r="B118" s="304"/>
      <c r="C118" s="304"/>
      <c r="D118" s="304"/>
    </row>
    <row r="119" ht="15.75" customHeight="1">
      <c r="A119" s="304"/>
      <c r="B119" s="304"/>
      <c r="C119" s="304"/>
      <c r="D119" s="304"/>
    </row>
    <row r="120" ht="15.75" customHeight="1">
      <c r="A120" s="304"/>
      <c r="B120" s="304"/>
      <c r="C120" s="304"/>
      <c r="D120" s="304"/>
    </row>
    <row r="121" ht="15.75" customHeight="1">
      <c r="A121" s="304"/>
      <c r="B121" s="304"/>
      <c r="C121" s="304"/>
      <c r="D121" s="304"/>
    </row>
    <row r="122" ht="15.75" customHeight="1">
      <c r="A122" s="304"/>
      <c r="B122" s="304"/>
      <c r="C122" s="304"/>
      <c r="D122" s="304"/>
    </row>
    <row r="123" ht="15.75" customHeight="1">
      <c r="A123" s="304"/>
      <c r="B123" s="304"/>
      <c r="C123" s="304"/>
      <c r="D123" s="304"/>
    </row>
    <row r="124" ht="15.75" customHeight="1">
      <c r="A124" s="304"/>
      <c r="B124" s="304"/>
      <c r="C124" s="304"/>
      <c r="D124" s="304"/>
    </row>
    <row r="125" ht="15.75" customHeight="1">
      <c r="A125" s="304"/>
      <c r="B125" s="304"/>
      <c r="C125" s="304"/>
      <c r="D125" s="304"/>
    </row>
    <row r="126" ht="15.75" customHeight="1">
      <c r="A126" s="304"/>
      <c r="B126" s="304"/>
      <c r="C126" s="304"/>
      <c r="D126" s="304"/>
    </row>
    <row r="127" ht="15.75" customHeight="1">
      <c r="A127" s="304"/>
      <c r="B127" s="304"/>
      <c r="C127" s="304"/>
      <c r="D127" s="304"/>
    </row>
    <row r="128" ht="15.75" customHeight="1">
      <c r="A128" s="304"/>
      <c r="B128" s="304"/>
      <c r="C128" s="304"/>
      <c r="D128" s="304"/>
    </row>
    <row r="129" ht="15.75" customHeight="1">
      <c r="A129" s="304"/>
      <c r="B129" s="304"/>
      <c r="C129" s="304"/>
      <c r="D129" s="304"/>
    </row>
    <row r="130" ht="15.75" customHeight="1">
      <c r="A130" s="304"/>
      <c r="B130" s="304"/>
      <c r="C130" s="304"/>
      <c r="D130" s="304"/>
    </row>
    <row r="131" ht="15.75" customHeight="1">
      <c r="A131" s="304"/>
      <c r="B131" s="304"/>
      <c r="C131" s="304"/>
      <c r="D131" s="304"/>
    </row>
    <row r="132" ht="15.75" customHeight="1">
      <c r="A132" s="304"/>
      <c r="B132" s="304"/>
      <c r="C132" s="304"/>
      <c r="D132" s="304"/>
    </row>
    <row r="133" ht="15.75" customHeight="1">
      <c r="A133" s="304"/>
      <c r="B133" s="304"/>
      <c r="C133" s="304"/>
      <c r="D133" s="304"/>
    </row>
    <row r="134" ht="15.75" customHeight="1">
      <c r="A134" s="304"/>
      <c r="B134" s="304"/>
      <c r="C134" s="304"/>
      <c r="D134" s="304"/>
    </row>
    <row r="135" ht="15.75" customHeight="1">
      <c r="A135" s="304"/>
      <c r="B135" s="304"/>
      <c r="C135" s="304"/>
      <c r="D135" s="304"/>
    </row>
    <row r="136" ht="15.75" customHeight="1">
      <c r="A136" s="304"/>
      <c r="B136" s="304"/>
      <c r="C136" s="304"/>
      <c r="D136" s="304"/>
    </row>
    <row r="137" ht="15.75" customHeight="1">
      <c r="A137" s="304"/>
      <c r="B137" s="304"/>
      <c r="C137" s="304"/>
      <c r="D137" s="304"/>
    </row>
    <row r="138" ht="15.75" customHeight="1">
      <c r="A138" s="304"/>
      <c r="B138" s="304"/>
      <c r="C138" s="304"/>
      <c r="D138" s="304"/>
    </row>
    <row r="139" ht="15.75" customHeight="1">
      <c r="A139" s="304"/>
      <c r="B139" s="304"/>
      <c r="C139" s="304"/>
      <c r="D139" s="304"/>
    </row>
    <row r="140" ht="15.75" customHeight="1">
      <c r="A140" s="304"/>
      <c r="B140" s="304"/>
      <c r="C140" s="304"/>
      <c r="D140" s="304"/>
    </row>
    <row r="141" ht="15.75" customHeight="1">
      <c r="A141" s="304"/>
      <c r="B141" s="304"/>
      <c r="C141" s="304"/>
      <c r="D141" s="304"/>
    </row>
    <row r="142" ht="15.75" customHeight="1">
      <c r="A142" s="304"/>
      <c r="B142" s="304"/>
      <c r="C142" s="304"/>
      <c r="D142" s="304"/>
    </row>
    <row r="143" ht="15.75" customHeight="1">
      <c r="A143" s="304"/>
      <c r="B143" s="304"/>
      <c r="C143" s="304"/>
      <c r="D143" s="304"/>
    </row>
    <row r="144" ht="15.75" customHeight="1">
      <c r="A144" s="304"/>
      <c r="B144" s="304"/>
      <c r="C144" s="304"/>
      <c r="D144" s="304"/>
    </row>
    <row r="145" ht="15.75" customHeight="1">
      <c r="A145" s="304"/>
      <c r="B145" s="304"/>
      <c r="C145" s="304"/>
      <c r="D145" s="304"/>
    </row>
    <row r="146" ht="15.75" customHeight="1">
      <c r="A146" s="304"/>
      <c r="B146" s="304"/>
      <c r="C146" s="304"/>
      <c r="D146" s="304"/>
    </row>
    <row r="147" ht="15.75" customHeight="1">
      <c r="A147" s="304"/>
      <c r="B147" s="304"/>
      <c r="C147" s="304"/>
      <c r="D147" s="304"/>
    </row>
    <row r="148" ht="15.75" customHeight="1">
      <c r="A148" s="304"/>
      <c r="B148" s="304"/>
      <c r="C148" s="304"/>
      <c r="D148" s="304"/>
    </row>
    <row r="149" ht="15.75" customHeight="1">
      <c r="A149" s="304"/>
      <c r="B149" s="304"/>
      <c r="C149" s="304"/>
      <c r="D149" s="304"/>
    </row>
    <row r="150" ht="15.75" customHeight="1">
      <c r="A150" s="304"/>
      <c r="B150" s="304"/>
      <c r="C150" s="304"/>
      <c r="D150" s="304"/>
    </row>
    <row r="151" ht="15.75" customHeight="1">
      <c r="A151" s="304"/>
      <c r="B151" s="304"/>
      <c r="C151" s="304"/>
      <c r="D151" s="304"/>
    </row>
    <row r="152" ht="15.75" customHeight="1">
      <c r="A152" s="304"/>
      <c r="B152" s="304"/>
      <c r="C152" s="304"/>
      <c r="D152" s="304"/>
    </row>
    <row r="153" ht="15.75" customHeight="1">
      <c r="A153" s="304"/>
      <c r="B153" s="304"/>
      <c r="C153" s="304"/>
      <c r="D153" s="304"/>
    </row>
    <row r="154" ht="15.75" customHeight="1">
      <c r="A154" s="304"/>
      <c r="B154" s="304"/>
      <c r="C154" s="304"/>
      <c r="D154" s="304"/>
    </row>
    <row r="155" ht="15.75" customHeight="1">
      <c r="A155" s="304"/>
      <c r="B155" s="304"/>
      <c r="C155" s="304"/>
      <c r="D155" s="304"/>
    </row>
    <row r="156" ht="15.75" customHeight="1">
      <c r="A156" s="304"/>
      <c r="B156" s="304"/>
      <c r="C156" s="304"/>
      <c r="D156" s="304"/>
    </row>
    <row r="157" ht="15.75" customHeight="1">
      <c r="A157" s="304"/>
      <c r="B157" s="304"/>
      <c r="C157" s="304"/>
      <c r="D157" s="304"/>
    </row>
    <row r="158" ht="15.75" customHeight="1">
      <c r="A158" s="304"/>
      <c r="B158" s="304"/>
      <c r="C158" s="304"/>
      <c r="D158" s="304"/>
    </row>
    <row r="159" ht="15.75" customHeight="1">
      <c r="A159" s="304"/>
      <c r="B159" s="304"/>
      <c r="C159" s="304"/>
      <c r="D159" s="304"/>
    </row>
    <row r="160" ht="15.75" customHeight="1">
      <c r="A160" s="304"/>
      <c r="B160" s="304"/>
      <c r="C160" s="304"/>
      <c r="D160" s="304"/>
    </row>
    <row r="161" ht="15.75" customHeight="1">
      <c r="A161" s="304"/>
      <c r="B161" s="304"/>
      <c r="C161" s="304"/>
      <c r="D161" s="304"/>
    </row>
    <row r="162" ht="15.75" customHeight="1">
      <c r="A162" s="304"/>
      <c r="B162" s="304"/>
      <c r="C162" s="304"/>
      <c r="D162" s="304"/>
    </row>
    <row r="163" ht="15.75" customHeight="1">
      <c r="A163" s="304"/>
      <c r="B163" s="304"/>
      <c r="C163" s="304"/>
      <c r="D163" s="304"/>
    </row>
    <row r="164" ht="15.75" customHeight="1">
      <c r="A164" s="304"/>
      <c r="B164" s="304"/>
      <c r="C164" s="304"/>
      <c r="D164" s="304"/>
    </row>
    <row r="165" ht="15.75" customHeight="1">
      <c r="A165" s="304"/>
      <c r="B165" s="304"/>
      <c r="C165" s="304"/>
      <c r="D165" s="304"/>
    </row>
    <row r="166" ht="15.75" customHeight="1">
      <c r="A166" s="304"/>
      <c r="B166" s="304"/>
      <c r="C166" s="304"/>
      <c r="D166" s="304"/>
    </row>
    <row r="167" ht="15.75" customHeight="1">
      <c r="A167" s="304"/>
      <c r="B167" s="304"/>
      <c r="C167" s="304"/>
      <c r="D167" s="304"/>
    </row>
    <row r="168" ht="15.75" customHeight="1">
      <c r="A168" s="304"/>
      <c r="B168" s="304"/>
      <c r="C168" s="304"/>
      <c r="D168" s="304"/>
    </row>
    <row r="169" ht="15.75" customHeight="1">
      <c r="A169" s="304"/>
      <c r="B169" s="304"/>
      <c r="C169" s="304"/>
      <c r="D169" s="304"/>
    </row>
    <row r="170" ht="15.75" customHeight="1">
      <c r="A170" s="304"/>
      <c r="B170" s="304"/>
      <c r="C170" s="304"/>
      <c r="D170" s="304"/>
    </row>
    <row r="171" ht="15.75" customHeight="1">
      <c r="A171" s="304"/>
      <c r="B171" s="304"/>
      <c r="C171" s="304"/>
      <c r="D171" s="304"/>
    </row>
    <row r="172" ht="15.75" customHeight="1">
      <c r="A172" s="304"/>
      <c r="B172" s="304"/>
      <c r="C172" s="304"/>
      <c r="D172" s="304"/>
    </row>
    <row r="173" ht="15.75" customHeight="1">
      <c r="A173" s="304"/>
      <c r="B173" s="304"/>
      <c r="C173" s="304"/>
      <c r="D173" s="304"/>
    </row>
    <row r="174" ht="15.75" customHeight="1">
      <c r="A174" s="304"/>
      <c r="B174" s="304"/>
      <c r="C174" s="304"/>
      <c r="D174" s="304"/>
    </row>
    <row r="175" ht="15.75" customHeight="1">
      <c r="A175" s="304"/>
      <c r="B175" s="304"/>
      <c r="C175" s="304"/>
      <c r="D175" s="304"/>
    </row>
    <row r="176" ht="15.75" customHeight="1">
      <c r="A176" s="304"/>
      <c r="B176" s="304"/>
      <c r="C176" s="304"/>
      <c r="D176" s="304"/>
    </row>
    <row r="177" ht="15.75" customHeight="1">
      <c r="A177" s="304"/>
      <c r="B177" s="304"/>
      <c r="C177" s="304"/>
      <c r="D177" s="304"/>
    </row>
    <row r="178" ht="15.75" customHeight="1">
      <c r="A178" s="304"/>
      <c r="B178" s="304"/>
      <c r="C178" s="304"/>
      <c r="D178" s="304"/>
    </row>
    <row r="179" ht="15.75" customHeight="1">
      <c r="A179" s="304"/>
      <c r="B179" s="304"/>
      <c r="C179" s="304"/>
      <c r="D179" s="304"/>
    </row>
    <row r="180" ht="15.75" customHeight="1">
      <c r="A180" s="304"/>
      <c r="B180" s="304"/>
      <c r="C180" s="304"/>
      <c r="D180" s="304"/>
    </row>
    <row r="181" ht="15.75" customHeight="1">
      <c r="A181" s="304"/>
      <c r="B181" s="304"/>
      <c r="C181" s="304"/>
      <c r="D181" s="304"/>
    </row>
    <row r="182" ht="15.75" customHeight="1">
      <c r="A182" s="304"/>
      <c r="B182" s="304"/>
      <c r="C182" s="304"/>
      <c r="D182" s="304"/>
    </row>
    <row r="183" ht="15.75" customHeight="1">
      <c r="A183" s="304"/>
      <c r="B183" s="304"/>
      <c r="C183" s="304"/>
      <c r="D183" s="304"/>
    </row>
    <row r="184" ht="15.75" customHeight="1">
      <c r="A184" s="304"/>
      <c r="B184" s="304"/>
      <c r="C184" s="304"/>
      <c r="D184" s="304"/>
    </row>
    <row r="185" ht="15.75" customHeight="1">
      <c r="A185" s="304"/>
      <c r="B185" s="304"/>
      <c r="C185" s="304"/>
      <c r="D185" s="304"/>
    </row>
    <row r="186" ht="15.75" customHeight="1">
      <c r="A186" s="304"/>
      <c r="B186" s="304"/>
      <c r="C186" s="304"/>
      <c r="D186" s="304"/>
    </row>
    <row r="187" ht="15.75" customHeight="1">
      <c r="A187" s="304"/>
      <c r="B187" s="304"/>
      <c r="C187" s="304"/>
      <c r="D187" s="304"/>
    </row>
    <row r="188" ht="15.75" customHeight="1">
      <c r="A188" s="304"/>
      <c r="B188" s="304"/>
      <c r="C188" s="304"/>
      <c r="D188" s="304"/>
    </row>
    <row r="189" ht="15.75" customHeight="1">
      <c r="A189" s="304"/>
      <c r="B189" s="304"/>
      <c r="C189" s="304"/>
      <c r="D189" s="304"/>
    </row>
    <row r="190" ht="15.75" customHeight="1">
      <c r="A190" s="304"/>
      <c r="B190" s="304"/>
      <c r="C190" s="304"/>
      <c r="D190" s="304"/>
    </row>
    <row r="191" ht="15.75" customHeight="1">
      <c r="A191" s="304"/>
      <c r="B191" s="304"/>
      <c r="C191" s="304"/>
      <c r="D191" s="304"/>
    </row>
    <row r="192" ht="15.75" customHeight="1">
      <c r="A192" s="304"/>
      <c r="B192" s="304"/>
      <c r="C192" s="304"/>
      <c r="D192" s="304"/>
    </row>
    <row r="193" ht="15.75" customHeight="1">
      <c r="A193" s="304"/>
      <c r="B193" s="304"/>
      <c r="C193" s="304"/>
      <c r="D193" s="304"/>
    </row>
    <row r="194" ht="15.75" customHeight="1">
      <c r="A194" s="304"/>
      <c r="B194" s="304"/>
      <c r="C194" s="304"/>
      <c r="D194" s="304"/>
    </row>
    <row r="195" ht="15.75" customHeight="1">
      <c r="A195" s="304"/>
      <c r="B195" s="304"/>
      <c r="C195" s="304"/>
      <c r="D195" s="304"/>
    </row>
    <row r="196" ht="15.75" customHeight="1">
      <c r="A196" s="304"/>
      <c r="B196" s="304"/>
      <c r="C196" s="304"/>
      <c r="D196" s="304"/>
    </row>
    <row r="197" ht="15.75" customHeight="1">
      <c r="A197" s="304"/>
      <c r="B197" s="304"/>
      <c r="C197" s="304"/>
      <c r="D197" s="304"/>
    </row>
    <row r="198" ht="15.75" customHeight="1">
      <c r="A198" s="304"/>
      <c r="B198" s="304"/>
      <c r="C198" s="304"/>
      <c r="D198" s="304"/>
    </row>
    <row r="199" ht="15.75" customHeight="1">
      <c r="A199" s="304"/>
      <c r="B199" s="304"/>
      <c r="C199" s="304"/>
      <c r="D199" s="304"/>
    </row>
    <row r="200" ht="15.75" customHeight="1">
      <c r="A200" s="304"/>
      <c r="B200" s="304"/>
      <c r="C200" s="304"/>
      <c r="D200" s="304"/>
    </row>
    <row r="201" ht="15.75" customHeight="1">
      <c r="A201" s="304"/>
      <c r="B201" s="304"/>
      <c r="C201" s="304"/>
      <c r="D201" s="304"/>
    </row>
    <row r="202" ht="15.75" customHeight="1">
      <c r="A202" s="304"/>
      <c r="B202" s="304"/>
      <c r="C202" s="304"/>
      <c r="D202" s="304"/>
    </row>
    <row r="203" ht="15.75" customHeight="1">
      <c r="A203" s="304"/>
      <c r="B203" s="304"/>
      <c r="C203" s="304"/>
      <c r="D203" s="304"/>
    </row>
    <row r="204" ht="15.75" customHeight="1">
      <c r="A204" s="304"/>
      <c r="B204" s="304"/>
      <c r="C204" s="304"/>
      <c r="D204" s="304"/>
    </row>
    <row r="205" ht="15.75" customHeight="1">
      <c r="A205" s="304"/>
      <c r="B205" s="304"/>
      <c r="C205" s="304"/>
      <c r="D205" s="304"/>
    </row>
    <row r="206" ht="15.75" customHeight="1">
      <c r="A206" s="304"/>
      <c r="B206" s="304"/>
      <c r="C206" s="304"/>
      <c r="D206" s="304"/>
    </row>
    <row r="207" ht="15.75" customHeight="1">
      <c r="A207" s="304"/>
      <c r="B207" s="304"/>
      <c r="C207" s="304"/>
      <c r="D207" s="304"/>
    </row>
    <row r="208" ht="15.75" customHeight="1">
      <c r="A208" s="304"/>
      <c r="B208" s="304"/>
      <c r="C208" s="304"/>
      <c r="D208" s="304"/>
    </row>
    <row r="209" ht="15.75" customHeight="1">
      <c r="A209" s="304"/>
      <c r="B209" s="304"/>
      <c r="C209" s="304"/>
      <c r="D209" s="304"/>
    </row>
    <row r="210" ht="15.75" customHeight="1">
      <c r="A210" s="304"/>
      <c r="B210" s="304"/>
      <c r="C210" s="304"/>
      <c r="D210" s="304"/>
    </row>
    <row r="211" ht="15.75" customHeight="1">
      <c r="A211" s="304"/>
      <c r="B211" s="304"/>
      <c r="C211" s="304"/>
      <c r="D211" s="304"/>
    </row>
    <row r="212" ht="15.75" customHeight="1">
      <c r="A212" s="304"/>
      <c r="B212" s="304"/>
      <c r="C212" s="304"/>
      <c r="D212" s="304"/>
    </row>
    <row r="213" ht="15.75" customHeight="1">
      <c r="A213" s="304"/>
      <c r="B213" s="304"/>
      <c r="C213" s="304"/>
      <c r="D213" s="304"/>
    </row>
    <row r="214" ht="15.75" customHeight="1">
      <c r="A214" s="304"/>
      <c r="B214" s="304"/>
      <c r="C214" s="304"/>
      <c r="D214" s="304"/>
    </row>
    <row r="215" ht="15.75" customHeight="1">
      <c r="A215" s="304"/>
      <c r="B215" s="304"/>
      <c r="C215" s="304"/>
      <c r="D215" s="304"/>
    </row>
    <row r="216" ht="15.75" customHeight="1">
      <c r="A216" s="304"/>
      <c r="B216" s="304"/>
      <c r="C216" s="304"/>
      <c r="D216" s="304"/>
    </row>
    <row r="217" ht="15.75" customHeight="1">
      <c r="A217" s="304"/>
      <c r="B217" s="304"/>
      <c r="C217" s="304"/>
      <c r="D217" s="304"/>
    </row>
    <row r="218" ht="15.75" customHeight="1">
      <c r="A218" s="304"/>
      <c r="B218" s="304"/>
      <c r="C218" s="304"/>
      <c r="D218" s="304"/>
    </row>
    <row r="219" ht="15.75" customHeight="1">
      <c r="A219" s="304"/>
      <c r="B219" s="304"/>
      <c r="C219" s="304"/>
      <c r="D219" s="304"/>
    </row>
    <row r="220" ht="15.75" customHeight="1">
      <c r="A220" s="304"/>
      <c r="B220" s="304"/>
      <c r="C220" s="304"/>
      <c r="D220" s="304"/>
    </row>
    <row r="221" ht="15.75" customHeight="1">
      <c r="A221" s="304"/>
      <c r="B221" s="304"/>
      <c r="C221" s="304"/>
      <c r="D221" s="304"/>
    </row>
    <row r="222" ht="15.75" customHeight="1">
      <c r="A222" s="304"/>
      <c r="B222" s="304"/>
      <c r="C222" s="304"/>
      <c r="D222" s="304"/>
    </row>
    <row r="223" ht="15.75" customHeight="1">
      <c r="A223" s="304"/>
      <c r="B223" s="304"/>
      <c r="C223" s="304"/>
      <c r="D223" s="304"/>
    </row>
    <row r="224" ht="15.75" customHeight="1">
      <c r="A224" s="304"/>
      <c r="B224" s="304"/>
      <c r="C224" s="304"/>
      <c r="D224" s="304"/>
    </row>
    <row r="225" ht="15.75" customHeight="1">
      <c r="A225" s="304"/>
      <c r="B225" s="304"/>
      <c r="C225" s="304"/>
      <c r="D225" s="304"/>
    </row>
    <row r="226" ht="15.75" customHeight="1">
      <c r="A226" s="304"/>
      <c r="B226" s="304"/>
      <c r="C226" s="304"/>
      <c r="D226" s="304"/>
    </row>
    <row r="227" ht="15.75" customHeight="1">
      <c r="A227" s="304"/>
      <c r="B227" s="304"/>
      <c r="C227" s="304"/>
      <c r="D227" s="304"/>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2:D2"/>
    <mergeCell ref="A4:D4"/>
    <mergeCell ref="A5:D5"/>
    <mergeCell ref="C6:D6"/>
    <mergeCell ref="C7:D7"/>
    <mergeCell ref="C8:D8"/>
    <mergeCell ref="C9:D9"/>
    <mergeCell ref="C10:D10"/>
    <mergeCell ref="C11:D11"/>
    <mergeCell ref="C12:D12"/>
    <mergeCell ref="C13:D13"/>
    <mergeCell ref="C14:D14"/>
    <mergeCell ref="C15:D15"/>
    <mergeCell ref="C16:D16"/>
    <mergeCell ref="B25:C25"/>
    <mergeCell ref="B26:C26"/>
    <mergeCell ref="B27:C27"/>
    <mergeCell ref="C17:D17"/>
    <mergeCell ref="C18:D18"/>
    <mergeCell ref="C19:D19"/>
    <mergeCell ref="C20:D20"/>
    <mergeCell ref="C21:D21"/>
    <mergeCell ref="B22:D22"/>
    <mergeCell ref="A23:D2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outlinePr summaryBelow="0" summaryRight="0"/>
  </sheetPr>
  <sheetViews>
    <sheetView showGridLines="0" workbookViewId="0"/>
  </sheetViews>
  <sheetFormatPr customHeight="1" defaultColWidth="14.43" defaultRowHeight="15.0"/>
  <cols>
    <col customWidth="1" min="1" max="1" width="2.29"/>
    <col customWidth="1" min="2" max="2" width="4.57"/>
    <col customWidth="1" min="3" max="3" width="55.57"/>
    <col customWidth="1" min="4" max="4" width="43.43"/>
    <col customWidth="1" min="5" max="5" width="24.71"/>
    <col customWidth="1" min="6" max="6" width="10.0"/>
    <col customWidth="1" hidden="1" min="8" max="9" width="20.43"/>
    <col customWidth="1" min="10" max="10" width="69.29"/>
  </cols>
  <sheetData>
    <row r="1">
      <c r="A1" s="1" t="s">
        <v>25</v>
      </c>
      <c r="B1" s="1"/>
      <c r="C1" s="29"/>
      <c r="D1" s="29"/>
      <c r="E1" s="29"/>
      <c r="F1" s="29"/>
      <c r="G1" s="29"/>
      <c r="H1" s="29"/>
      <c r="I1" s="29"/>
      <c r="J1" s="29"/>
    </row>
    <row r="2" ht="17.25" customHeight="1">
      <c r="A2" s="30"/>
      <c r="B2" s="30"/>
      <c r="C2" s="30"/>
      <c r="D2" s="30"/>
      <c r="E2" s="30"/>
      <c r="F2" s="30"/>
      <c r="G2" s="30"/>
      <c r="H2" s="30"/>
      <c r="I2" s="30"/>
      <c r="J2" s="30"/>
    </row>
    <row r="3" ht="17.25" customHeight="1">
      <c r="A3" s="30"/>
      <c r="B3" s="4" t="s">
        <v>26</v>
      </c>
      <c r="C3" s="4"/>
      <c r="D3" s="31"/>
      <c r="E3" s="31"/>
      <c r="F3" s="31"/>
      <c r="G3" s="31"/>
      <c r="H3" s="31"/>
      <c r="I3" s="31"/>
      <c r="J3" s="30"/>
    </row>
    <row r="4">
      <c r="A4" s="32"/>
      <c r="B4" s="32"/>
      <c r="C4" s="32"/>
      <c r="D4" s="32"/>
      <c r="E4" s="32"/>
      <c r="F4" s="32"/>
      <c r="G4" s="32"/>
      <c r="H4" s="32"/>
      <c r="I4" s="32"/>
      <c r="J4" s="32"/>
    </row>
    <row r="5">
      <c r="A5" s="32"/>
      <c r="B5" s="32"/>
      <c r="C5" s="32"/>
      <c r="D5" s="32" t="s">
        <v>27</v>
      </c>
      <c r="E5" s="32"/>
      <c r="F5" s="32"/>
      <c r="G5" s="32"/>
      <c r="H5" s="32"/>
      <c r="I5" s="32"/>
      <c r="J5" s="32"/>
    </row>
    <row r="6">
      <c r="A6" s="32"/>
      <c r="B6" s="33" t="s">
        <v>28</v>
      </c>
      <c r="C6" s="34" t="s">
        <v>29</v>
      </c>
      <c r="D6" s="35" t="s">
        <v>30</v>
      </c>
      <c r="E6" s="34" t="s">
        <v>31</v>
      </c>
      <c r="F6" s="36" t="s">
        <v>32</v>
      </c>
      <c r="G6" s="37" t="s">
        <v>33</v>
      </c>
      <c r="H6" s="36" t="s">
        <v>34</v>
      </c>
      <c r="I6" s="37" t="s">
        <v>35</v>
      </c>
      <c r="J6" s="38" t="s">
        <v>36</v>
      </c>
    </row>
    <row r="7" ht="22.5" customHeight="1">
      <c r="A7" s="32"/>
      <c r="B7" s="39">
        <v>1.0</v>
      </c>
      <c r="C7" s="40" t="s">
        <v>37</v>
      </c>
      <c r="D7" s="40" t="s">
        <v>38</v>
      </c>
      <c r="E7" s="40" t="s">
        <v>39</v>
      </c>
      <c r="F7" s="39" t="s">
        <v>40</v>
      </c>
      <c r="G7" s="40">
        <v>49720.0</v>
      </c>
      <c r="H7" s="41"/>
      <c r="I7" s="41"/>
      <c r="J7" s="40" t="s">
        <v>41</v>
      </c>
    </row>
    <row r="8" ht="22.5" customHeight="1">
      <c r="A8" s="32"/>
      <c r="B8" s="39">
        <v>2.0</v>
      </c>
      <c r="C8" s="40" t="s">
        <v>42</v>
      </c>
      <c r="D8" s="40" t="s">
        <v>43</v>
      </c>
      <c r="E8" s="40" t="s">
        <v>44</v>
      </c>
      <c r="F8" s="39" t="s">
        <v>40</v>
      </c>
      <c r="G8" s="40">
        <v>49782.0</v>
      </c>
      <c r="H8" s="41"/>
      <c r="I8" s="41"/>
      <c r="J8" s="40" t="s">
        <v>45</v>
      </c>
    </row>
    <row r="9" ht="22.5" customHeight="1">
      <c r="A9" s="42"/>
      <c r="B9" s="43">
        <v>3.0</v>
      </c>
      <c r="C9" s="44" t="s">
        <v>46</v>
      </c>
      <c r="D9" s="44" t="s">
        <v>47</v>
      </c>
      <c r="E9" s="44" t="s">
        <v>48</v>
      </c>
      <c r="F9" s="43" t="s">
        <v>40</v>
      </c>
      <c r="G9" s="44">
        <v>49827.0</v>
      </c>
      <c r="H9" s="41"/>
      <c r="I9" s="41"/>
      <c r="J9" s="40" t="s">
        <v>45</v>
      </c>
    </row>
    <row r="10" ht="22.5" customHeight="1">
      <c r="A10" s="32"/>
      <c r="B10" s="39">
        <v>4.0</v>
      </c>
      <c r="C10" s="40" t="s">
        <v>49</v>
      </c>
      <c r="D10" s="40" t="s">
        <v>50</v>
      </c>
      <c r="E10" s="40" t="s">
        <v>51</v>
      </c>
      <c r="F10" s="39" t="s">
        <v>40</v>
      </c>
      <c r="G10" s="40">
        <v>49727.0</v>
      </c>
      <c r="H10" s="41"/>
      <c r="I10" s="41"/>
      <c r="J10" s="40" t="s">
        <v>41</v>
      </c>
    </row>
    <row r="11" ht="22.5" customHeight="1">
      <c r="A11" s="32"/>
      <c r="B11" s="39">
        <v>5.0</v>
      </c>
      <c r="C11" s="40" t="s">
        <v>52</v>
      </c>
      <c r="D11" s="40" t="s">
        <v>53</v>
      </c>
      <c r="E11" s="40" t="s">
        <v>54</v>
      </c>
      <c r="F11" s="39" t="s">
        <v>40</v>
      </c>
      <c r="G11" s="40">
        <v>49740.0</v>
      </c>
      <c r="H11" s="41"/>
      <c r="I11" s="41"/>
      <c r="J11" s="40" t="s">
        <v>41</v>
      </c>
    </row>
    <row r="12" ht="22.5" customHeight="1">
      <c r="A12" s="32"/>
      <c r="B12" s="39">
        <v>6.0</v>
      </c>
      <c r="C12" s="40" t="s">
        <v>55</v>
      </c>
      <c r="D12" s="40" t="s">
        <v>56</v>
      </c>
      <c r="E12" s="40" t="s">
        <v>57</v>
      </c>
      <c r="F12" s="39" t="s">
        <v>40</v>
      </c>
      <c r="G12" s="40">
        <v>49769.0</v>
      </c>
      <c r="H12" s="41"/>
      <c r="I12" s="41"/>
      <c r="J12" s="40" t="s">
        <v>41</v>
      </c>
    </row>
    <row r="13" ht="22.5" customHeight="1">
      <c r="A13" s="32"/>
      <c r="B13" s="39">
        <v>7.0</v>
      </c>
      <c r="C13" s="40" t="s">
        <v>58</v>
      </c>
      <c r="D13" s="40" t="s">
        <v>59</v>
      </c>
      <c r="E13" s="40" t="s">
        <v>60</v>
      </c>
      <c r="F13" s="39" t="s">
        <v>40</v>
      </c>
      <c r="G13" s="40">
        <v>49749.0</v>
      </c>
      <c r="H13" s="41"/>
      <c r="I13" s="41"/>
      <c r="J13" s="40" t="s">
        <v>41</v>
      </c>
    </row>
    <row r="14" ht="22.5" customHeight="1">
      <c r="A14" s="32"/>
      <c r="B14" s="39">
        <v>8.0</v>
      </c>
      <c r="C14" s="40" t="s">
        <v>61</v>
      </c>
      <c r="D14" s="40" t="s">
        <v>62</v>
      </c>
      <c r="E14" s="40" t="s">
        <v>63</v>
      </c>
      <c r="F14" s="39" t="s">
        <v>40</v>
      </c>
      <c r="G14" s="40">
        <v>49770.0</v>
      </c>
      <c r="H14" s="41"/>
      <c r="I14" s="41"/>
      <c r="J14" s="40" t="s">
        <v>41</v>
      </c>
    </row>
    <row r="15" ht="22.5" customHeight="1">
      <c r="A15" s="32"/>
      <c r="B15" s="39">
        <v>9.0</v>
      </c>
      <c r="C15" s="40" t="s">
        <v>64</v>
      </c>
      <c r="D15" s="40" t="s">
        <v>65</v>
      </c>
      <c r="E15" s="40" t="s">
        <v>66</v>
      </c>
      <c r="F15" s="39" t="s">
        <v>40</v>
      </c>
      <c r="G15" s="40">
        <v>49706.0</v>
      </c>
      <c r="H15" s="41"/>
      <c r="I15" s="41"/>
      <c r="J15" s="40" t="s">
        <v>41</v>
      </c>
    </row>
    <row r="16" ht="22.5" customHeight="1">
      <c r="A16" s="32"/>
      <c r="B16" s="39">
        <v>10.0</v>
      </c>
      <c r="C16" s="40" t="s">
        <v>67</v>
      </c>
      <c r="D16" s="40" t="s">
        <v>68</v>
      </c>
      <c r="E16" s="40" t="s">
        <v>69</v>
      </c>
      <c r="F16" s="39" t="s">
        <v>40</v>
      </c>
      <c r="G16" s="40">
        <v>49713.0</v>
      </c>
      <c r="H16" s="41"/>
      <c r="I16" s="41"/>
      <c r="J16" s="40" t="s">
        <v>41</v>
      </c>
    </row>
    <row r="17" ht="22.5" customHeight="1">
      <c r="A17" s="32"/>
      <c r="B17" s="39">
        <v>11.0</v>
      </c>
      <c r="C17" s="40" t="s">
        <v>70</v>
      </c>
      <c r="D17" s="40" t="s">
        <v>71</v>
      </c>
      <c r="E17" s="40" t="s">
        <v>72</v>
      </c>
      <c r="F17" s="39" t="s">
        <v>40</v>
      </c>
      <c r="G17" s="40">
        <v>49622.0</v>
      </c>
      <c r="H17" s="41"/>
      <c r="I17" s="41"/>
      <c r="J17" s="40" t="s">
        <v>41</v>
      </c>
    </row>
    <row r="18" ht="22.5" customHeight="1">
      <c r="A18" s="32"/>
      <c r="B18" s="39">
        <v>12.0</v>
      </c>
      <c r="C18" s="40" t="s">
        <v>73</v>
      </c>
      <c r="D18" s="40" t="s">
        <v>74</v>
      </c>
      <c r="E18" s="40" t="s">
        <v>75</v>
      </c>
      <c r="F18" s="39" t="s">
        <v>40</v>
      </c>
      <c r="G18" s="40">
        <v>49729.0</v>
      </c>
      <c r="H18" s="41"/>
      <c r="I18" s="41"/>
      <c r="J18" s="40" t="s">
        <v>41</v>
      </c>
    </row>
    <row r="19" ht="22.5" customHeight="1">
      <c r="A19" s="32"/>
      <c r="B19" s="39">
        <v>13.0</v>
      </c>
      <c r="C19" s="40" t="s">
        <v>76</v>
      </c>
      <c r="D19" s="40" t="s">
        <v>77</v>
      </c>
      <c r="E19" s="40" t="s">
        <v>54</v>
      </c>
      <c r="F19" s="39" t="s">
        <v>40</v>
      </c>
      <c r="G19" s="40">
        <v>49740.0</v>
      </c>
      <c r="H19" s="41"/>
      <c r="I19" s="41"/>
      <c r="J19" s="40" t="s">
        <v>41</v>
      </c>
    </row>
    <row r="20" ht="22.5" customHeight="1">
      <c r="A20" s="32"/>
      <c r="B20" s="39">
        <v>14.0</v>
      </c>
      <c r="C20" s="40" t="s">
        <v>78</v>
      </c>
      <c r="D20" s="40" t="s">
        <v>79</v>
      </c>
      <c r="E20" s="40" t="s">
        <v>63</v>
      </c>
      <c r="F20" s="39" t="s">
        <v>40</v>
      </c>
      <c r="G20" s="40">
        <v>49770.0</v>
      </c>
      <c r="H20" s="41"/>
      <c r="I20" s="41"/>
      <c r="J20" s="40" t="s">
        <v>41</v>
      </c>
    </row>
    <row r="21" ht="22.5" customHeight="1">
      <c r="A21" s="32"/>
      <c r="B21" s="39">
        <v>15.0</v>
      </c>
      <c r="C21" s="40" t="s">
        <v>80</v>
      </c>
      <c r="D21" s="40" t="s">
        <v>81</v>
      </c>
      <c r="E21" s="40" t="s">
        <v>63</v>
      </c>
      <c r="F21" s="39" t="s">
        <v>40</v>
      </c>
      <c r="G21" s="40">
        <v>49770.0</v>
      </c>
      <c r="H21" s="41"/>
      <c r="I21" s="41"/>
      <c r="J21" s="40" t="s">
        <v>41</v>
      </c>
    </row>
    <row r="22" ht="22.5" customHeight="1">
      <c r="A22" s="32"/>
      <c r="B22" s="39">
        <v>16.0</v>
      </c>
      <c r="C22" s="40" t="s">
        <v>82</v>
      </c>
      <c r="D22" s="40" t="s">
        <v>83</v>
      </c>
      <c r="E22" s="40" t="s">
        <v>84</v>
      </c>
      <c r="F22" s="39" t="s">
        <v>40</v>
      </c>
      <c r="G22" s="40">
        <v>49712.0</v>
      </c>
      <c r="H22" s="41"/>
      <c r="I22" s="41"/>
      <c r="J22" s="40" t="s">
        <v>41</v>
      </c>
    </row>
    <row r="23" ht="22.5" hidden="1" customHeight="1">
      <c r="A23" s="32"/>
      <c r="B23" s="45">
        <v>17.0</v>
      </c>
      <c r="C23" s="46" t="s">
        <v>85</v>
      </c>
      <c r="D23" s="46"/>
      <c r="E23" s="47"/>
      <c r="F23" s="48" t="s">
        <v>40</v>
      </c>
      <c r="G23" s="49"/>
      <c r="H23" s="47"/>
      <c r="I23" s="49"/>
      <c r="J23" s="47"/>
    </row>
    <row r="24" ht="22.5" hidden="1" customHeight="1">
      <c r="A24" s="32"/>
      <c r="B24" s="45">
        <v>18.0</v>
      </c>
      <c r="C24" s="46" t="s">
        <v>86</v>
      </c>
      <c r="D24" s="46"/>
      <c r="E24" s="47"/>
      <c r="F24" s="48" t="s">
        <v>40</v>
      </c>
      <c r="G24" s="49"/>
      <c r="H24" s="47"/>
      <c r="I24" s="49"/>
      <c r="J24" s="47"/>
    </row>
    <row r="25" ht="22.5" hidden="1" customHeight="1">
      <c r="A25" s="32"/>
      <c r="B25" s="45">
        <v>19.0</v>
      </c>
      <c r="C25" s="46" t="s">
        <v>87</v>
      </c>
      <c r="D25" s="46"/>
      <c r="E25" s="47"/>
      <c r="F25" s="48" t="s">
        <v>40</v>
      </c>
      <c r="G25" s="49"/>
      <c r="H25" s="47"/>
      <c r="I25" s="49"/>
      <c r="J25" s="47"/>
    </row>
    <row r="26" ht="22.5" hidden="1" customHeight="1">
      <c r="A26" s="32"/>
      <c r="B26" s="50">
        <v>20.0</v>
      </c>
      <c r="C26" s="51" t="s">
        <v>88</v>
      </c>
      <c r="D26" s="52"/>
      <c r="E26" s="53"/>
      <c r="F26" s="54" t="s">
        <v>40</v>
      </c>
      <c r="G26" s="55"/>
      <c r="H26" s="53"/>
      <c r="I26" s="55"/>
      <c r="J26" s="47"/>
    </row>
    <row r="27" ht="15.75" customHeight="1">
      <c r="A27" s="32"/>
      <c r="B27" s="32"/>
      <c r="C27" s="32"/>
      <c r="D27" s="32"/>
      <c r="E27" s="32"/>
      <c r="F27" s="32"/>
      <c r="G27" s="32"/>
      <c r="H27" s="32"/>
      <c r="I27" s="32"/>
      <c r="J27" s="32"/>
    </row>
    <row r="28" ht="15.75" customHeight="1">
      <c r="A28" s="32"/>
      <c r="B28" s="32"/>
      <c r="C28" s="32"/>
      <c r="D28" s="32"/>
      <c r="E28" s="32"/>
      <c r="F28" s="32"/>
      <c r="G28" s="32"/>
      <c r="H28" s="32"/>
      <c r="I28" s="32"/>
      <c r="J28" s="32"/>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outlinePr summaryBelow="0" summaryRight="0"/>
  </sheetPr>
  <sheetViews>
    <sheetView showGridLines="0" workbookViewId="0"/>
  </sheetViews>
  <sheetFormatPr customHeight="1" defaultColWidth="14.43" defaultRowHeight="15.0"/>
  <cols>
    <col customWidth="1" min="1" max="1" width="2.29"/>
    <col customWidth="1" min="2" max="2" width="4.57"/>
    <col customWidth="1" min="3" max="3" width="35.0"/>
    <col customWidth="1" min="4" max="4" width="6.14"/>
    <col customWidth="1" min="5" max="5" width="48.29"/>
    <col customWidth="1" min="6" max="6" width="33.71"/>
    <col customWidth="1" min="7" max="7" width="33.57"/>
    <col customWidth="1" min="8" max="8" width="53.86"/>
    <col customWidth="1" min="9" max="9" width="33.57"/>
  </cols>
  <sheetData>
    <row r="1">
      <c r="A1" s="1" t="s">
        <v>89</v>
      </c>
      <c r="B1" s="1"/>
      <c r="C1" s="29"/>
      <c r="D1" s="29"/>
      <c r="E1" s="29"/>
      <c r="F1" s="29"/>
    </row>
    <row r="2" ht="17.25" customHeight="1">
      <c r="A2" s="30"/>
      <c r="B2" s="30"/>
      <c r="C2" s="30"/>
      <c r="D2" s="30"/>
      <c r="E2" s="30"/>
      <c r="F2" s="30"/>
    </row>
    <row r="3" ht="17.25" customHeight="1">
      <c r="A3" s="30"/>
      <c r="B3" s="4" t="s">
        <v>90</v>
      </c>
      <c r="C3" s="31"/>
      <c r="D3" s="31"/>
      <c r="E3" s="31"/>
      <c r="F3" s="30"/>
    </row>
    <row r="4">
      <c r="A4" s="32"/>
      <c r="B4" s="32"/>
      <c r="C4" s="32"/>
      <c r="D4" s="32"/>
      <c r="E4" s="32"/>
      <c r="F4" s="32"/>
    </row>
    <row r="5">
      <c r="A5" s="32"/>
      <c r="B5" s="32"/>
      <c r="C5" s="32"/>
      <c r="D5" s="32"/>
      <c r="E5" s="32"/>
      <c r="F5" s="32"/>
    </row>
    <row r="6">
      <c r="A6" s="32"/>
      <c r="B6" s="56" t="s">
        <v>28</v>
      </c>
      <c r="C6" s="57" t="s">
        <v>91</v>
      </c>
      <c r="D6" s="57" t="s">
        <v>92</v>
      </c>
      <c r="E6" s="58" t="s">
        <v>93</v>
      </c>
      <c r="F6" s="59" t="s">
        <v>94</v>
      </c>
      <c r="G6" s="60" t="s">
        <v>95</v>
      </c>
      <c r="H6" s="60" t="s">
        <v>96</v>
      </c>
      <c r="I6" s="60" t="s">
        <v>97</v>
      </c>
    </row>
    <row r="7" ht="48.75" customHeight="1">
      <c r="A7" s="32"/>
      <c r="B7" s="39">
        <v>1.0</v>
      </c>
      <c r="C7" s="40" t="s">
        <v>37</v>
      </c>
      <c r="D7" s="39" t="s">
        <v>98</v>
      </c>
      <c r="E7" s="40" t="s">
        <v>42</v>
      </c>
      <c r="F7" s="61" t="s">
        <v>99</v>
      </c>
      <c r="G7" s="61" t="s">
        <v>100</v>
      </c>
      <c r="H7" s="61" t="s">
        <v>101</v>
      </c>
      <c r="I7" s="61" t="s">
        <v>102</v>
      </c>
    </row>
    <row r="8" ht="48.75" customHeight="1">
      <c r="A8" s="32"/>
      <c r="B8" s="39">
        <v>2.0</v>
      </c>
      <c r="C8" s="40" t="s">
        <v>42</v>
      </c>
      <c r="D8" s="39" t="s">
        <v>98</v>
      </c>
      <c r="E8" s="62" t="s">
        <v>46</v>
      </c>
      <c r="F8" s="61" t="s">
        <v>99</v>
      </c>
      <c r="G8" s="61" t="s">
        <v>100</v>
      </c>
      <c r="H8" s="61" t="s">
        <v>101</v>
      </c>
      <c r="I8" s="61" t="s">
        <v>102</v>
      </c>
    </row>
    <row r="9" ht="48.75" customHeight="1">
      <c r="A9" s="32"/>
      <c r="B9" s="39">
        <v>3.0</v>
      </c>
      <c r="C9" s="40" t="s">
        <v>37</v>
      </c>
      <c r="D9" s="39" t="s">
        <v>98</v>
      </c>
      <c r="E9" s="40" t="s">
        <v>49</v>
      </c>
      <c r="F9" s="63" t="s">
        <v>102</v>
      </c>
      <c r="G9" s="63" t="s">
        <v>102</v>
      </c>
      <c r="H9" s="61" t="s">
        <v>101</v>
      </c>
      <c r="I9" s="61" t="s">
        <v>102</v>
      </c>
    </row>
    <row r="10" ht="48.75" customHeight="1">
      <c r="A10" s="32"/>
      <c r="B10" s="39">
        <v>4.0</v>
      </c>
      <c r="C10" s="40" t="s">
        <v>37</v>
      </c>
      <c r="D10" s="39" t="s">
        <v>98</v>
      </c>
      <c r="E10" s="40" t="s">
        <v>52</v>
      </c>
      <c r="F10" s="63" t="s">
        <v>102</v>
      </c>
      <c r="G10" s="63" t="s">
        <v>102</v>
      </c>
      <c r="H10" s="61" t="s">
        <v>101</v>
      </c>
      <c r="I10" s="61" t="s">
        <v>102</v>
      </c>
    </row>
    <row r="11" ht="48.75" customHeight="1">
      <c r="A11" s="32"/>
      <c r="B11" s="39">
        <v>5.0</v>
      </c>
      <c r="C11" s="40" t="s">
        <v>37</v>
      </c>
      <c r="D11" s="39" t="s">
        <v>98</v>
      </c>
      <c r="E11" s="40" t="s">
        <v>55</v>
      </c>
      <c r="F11" s="63" t="s">
        <v>102</v>
      </c>
      <c r="G11" s="63" t="s">
        <v>102</v>
      </c>
      <c r="H11" s="61" t="s">
        <v>101</v>
      </c>
      <c r="I11" s="61" t="s">
        <v>102</v>
      </c>
    </row>
    <row r="12" ht="48.75" customHeight="1">
      <c r="A12" s="32"/>
      <c r="B12" s="39">
        <v>6.0</v>
      </c>
      <c r="C12" s="40" t="s">
        <v>37</v>
      </c>
      <c r="D12" s="39" t="s">
        <v>98</v>
      </c>
      <c r="E12" s="40" t="s">
        <v>58</v>
      </c>
      <c r="F12" s="63" t="s">
        <v>102</v>
      </c>
      <c r="G12" s="63" t="s">
        <v>102</v>
      </c>
      <c r="H12" s="61" t="s">
        <v>101</v>
      </c>
      <c r="I12" s="61" t="s">
        <v>102</v>
      </c>
    </row>
    <row r="13" ht="48.75" customHeight="1">
      <c r="A13" s="32"/>
      <c r="B13" s="39">
        <v>7.0</v>
      </c>
      <c r="C13" s="40" t="s">
        <v>37</v>
      </c>
      <c r="D13" s="39" t="s">
        <v>98</v>
      </c>
      <c r="E13" s="40" t="s">
        <v>61</v>
      </c>
      <c r="F13" s="61" t="s">
        <v>99</v>
      </c>
      <c r="G13" s="61" t="s">
        <v>100</v>
      </c>
      <c r="H13" s="61" t="s">
        <v>101</v>
      </c>
      <c r="I13" s="61" t="s">
        <v>99</v>
      </c>
    </row>
    <row r="14" ht="48.75" customHeight="1">
      <c r="A14" s="32"/>
      <c r="B14" s="39">
        <v>8.0</v>
      </c>
      <c r="C14" s="40" t="s">
        <v>37</v>
      </c>
      <c r="D14" s="39" t="s">
        <v>98</v>
      </c>
      <c r="E14" s="40" t="s">
        <v>64</v>
      </c>
      <c r="F14" s="63" t="s">
        <v>102</v>
      </c>
      <c r="G14" s="63" t="s">
        <v>102</v>
      </c>
      <c r="H14" s="61" t="s">
        <v>101</v>
      </c>
      <c r="I14" s="63" t="s">
        <v>102</v>
      </c>
    </row>
    <row r="15" ht="48.75" customHeight="1">
      <c r="A15" s="32"/>
      <c r="B15" s="39">
        <v>9.0</v>
      </c>
      <c r="C15" s="40" t="s">
        <v>37</v>
      </c>
      <c r="D15" s="39" t="s">
        <v>98</v>
      </c>
      <c r="E15" s="40" t="s">
        <v>67</v>
      </c>
      <c r="F15" s="63" t="s">
        <v>102</v>
      </c>
      <c r="G15" s="63" t="s">
        <v>102</v>
      </c>
      <c r="H15" s="61" t="s">
        <v>101</v>
      </c>
      <c r="I15" s="63" t="s">
        <v>102</v>
      </c>
    </row>
    <row r="16" ht="48.75" customHeight="1">
      <c r="A16" s="32"/>
      <c r="B16" s="39">
        <v>10.0</v>
      </c>
      <c r="C16" s="40" t="s">
        <v>37</v>
      </c>
      <c r="D16" s="39" t="s">
        <v>98</v>
      </c>
      <c r="E16" s="40" t="s">
        <v>70</v>
      </c>
      <c r="F16" s="63" t="s">
        <v>102</v>
      </c>
      <c r="G16" s="63" t="s">
        <v>102</v>
      </c>
      <c r="H16" s="61" t="s">
        <v>101</v>
      </c>
      <c r="I16" s="63" t="s">
        <v>102</v>
      </c>
    </row>
    <row r="17" ht="48.75" customHeight="1">
      <c r="A17" s="32"/>
      <c r="B17" s="39">
        <v>11.0</v>
      </c>
      <c r="C17" s="40" t="s">
        <v>37</v>
      </c>
      <c r="D17" s="39" t="s">
        <v>98</v>
      </c>
      <c r="E17" s="40" t="s">
        <v>73</v>
      </c>
      <c r="F17" s="63" t="s">
        <v>102</v>
      </c>
      <c r="G17" s="63" t="s">
        <v>102</v>
      </c>
      <c r="H17" s="61" t="s">
        <v>101</v>
      </c>
      <c r="I17" s="63" t="s">
        <v>102</v>
      </c>
    </row>
    <row r="18" ht="48.75" customHeight="1">
      <c r="A18" s="32"/>
      <c r="B18" s="39">
        <v>12.0</v>
      </c>
      <c r="C18" s="40" t="s">
        <v>37</v>
      </c>
      <c r="D18" s="39" t="s">
        <v>98</v>
      </c>
      <c r="E18" s="40" t="s">
        <v>76</v>
      </c>
      <c r="F18" s="63" t="s">
        <v>102</v>
      </c>
      <c r="G18" s="63" t="s">
        <v>102</v>
      </c>
      <c r="H18" s="61" t="s">
        <v>101</v>
      </c>
      <c r="I18" s="63" t="s">
        <v>102</v>
      </c>
    </row>
    <row r="19" ht="48.75" customHeight="1">
      <c r="A19" s="32"/>
      <c r="B19" s="39">
        <v>13.0</v>
      </c>
      <c r="C19" s="40" t="s">
        <v>37</v>
      </c>
      <c r="D19" s="39" t="s">
        <v>98</v>
      </c>
      <c r="E19" s="40" t="s">
        <v>78</v>
      </c>
      <c r="F19" s="63" t="s">
        <v>102</v>
      </c>
      <c r="G19" s="63" t="s">
        <v>102</v>
      </c>
      <c r="H19" s="61" t="s">
        <v>103</v>
      </c>
      <c r="I19" s="63" t="s">
        <v>102</v>
      </c>
    </row>
    <row r="20" ht="48.75" customHeight="1">
      <c r="A20" s="32"/>
      <c r="B20" s="39">
        <v>14.0</v>
      </c>
      <c r="C20" s="40" t="s">
        <v>37</v>
      </c>
      <c r="D20" s="39" t="s">
        <v>98</v>
      </c>
      <c r="E20" s="40" t="s">
        <v>80</v>
      </c>
      <c r="F20" s="63" t="s">
        <v>102</v>
      </c>
      <c r="G20" s="63" t="s">
        <v>102</v>
      </c>
      <c r="H20" s="61" t="s">
        <v>103</v>
      </c>
      <c r="I20" s="63" t="s">
        <v>102</v>
      </c>
    </row>
    <row r="21" ht="48.75" customHeight="1">
      <c r="A21" s="32"/>
      <c r="B21" s="39">
        <v>15.0</v>
      </c>
      <c r="C21" s="40" t="s">
        <v>37</v>
      </c>
      <c r="D21" s="39" t="s">
        <v>98</v>
      </c>
      <c r="E21" s="40" t="s">
        <v>82</v>
      </c>
      <c r="F21" s="63" t="s">
        <v>102</v>
      </c>
      <c r="G21" s="63" t="s">
        <v>102</v>
      </c>
      <c r="H21" s="61" t="s">
        <v>101</v>
      </c>
      <c r="I21" s="63" t="s">
        <v>102</v>
      </c>
    </row>
    <row r="22" ht="22.5" hidden="1" customHeight="1">
      <c r="A22" s="32"/>
      <c r="B22" s="45">
        <v>16.0</v>
      </c>
      <c r="C22" s="64"/>
      <c r="D22" s="48" t="s">
        <v>98</v>
      </c>
      <c r="E22" s="65"/>
      <c r="F22" s="47"/>
      <c r="G22" s="66"/>
      <c r="H22" s="66"/>
      <c r="I22" s="66"/>
    </row>
    <row r="23" ht="22.5" hidden="1" customHeight="1">
      <c r="A23" s="32"/>
      <c r="B23" s="45">
        <v>17.0</v>
      </c>
      <c r="C23" s="64"/>
      <c r="D23" s="48" t="s">
        <v>98</v>
      </c>
      <c r="E23" s="65"/>
      <c r="F23" s="47"/>
      <c r="G23" s="66"/>
      <c r="H23" s="66"/>
      <c r="I23" s="66"/>
    </row>
    <row r="24" ht="22.5" hidden="1" customHeight="1">
      <c r="A24" s="32"/>
      <c r="B24" s="45">
        <v>18.0</v>
      </c>
      <c r="C24" s="64"/>
      <c r="D24" s="48" t="s">
        <v>98</v>
      </c>
      <c r="E24" s="65"/>
      <c r="F24" s="47"/>
      <c r="G24" s="66"/>
      <c r="H24" s="66"/>
      <c r="I24" s="66"/>
    </row>
    <row r="25" ht="22.5" hidden="1" customHeight="1">
      <c r="A25" s="32"/>
      <c r="B25" s="45">
        <v>19.0</v>
      </c>
      <c r="C25" s="64"/>
      <c r="D25" s="48" t="s">
        <v>98</v>
      </c>
      <c r="E25" s="65"/>
      <c r="F25" s="47"/>
      <c r="G25" s="66"/>
      <c r="H25" s="66"/>
      <c r="I25" s="66"/>
    </row>
    <row r="26" ht="22.5" hidden="1" customHeight="1">
      <c r="A26" s="32"/>
      <c r="B26" s="50">
        <v>20.0</v>
      </c>
      <c r="C26" s="64"/>
      <c r="D26" s="54" t="s">
        <v>98</v>
      </c>
      <c r="E26" s="67"/>
      <c r="F26" s="47"/>
      <c r="G26" s="66"/>
      <c r="H26" s="66"/>
      <c r="I26" s="66"/>
    </row>
    <row r="27" ht="15.75" customHeight="1">
      <c r="A27" s="32"/>
      <c r="B27" s="32"/>
      <c r="C27" s="32"/>
      <c r="D27" s="32"/>
      <c r="E27" s="32"/>
      <c r="F27" s="32"/>
    </row>
    <row r="28" ht="15.75" customHeight="1">
      <c r="A28" s="32"/>
      <c r="B28" s="32"/>
      <c r="C28" s="32"/>
      <c r="D28" s="32"/>
      <c r="E28" s="32"/>
      <c r="F28" s="32"/>
    </row>
    <row r="29" ht="15.75" customHeight="1">
      <c r="A29" s="32"/>
      <c r="B29" s="32"/>
      <c r="C29" s="32"/>
      <c r="D29" s="32"/>
      <c r="E29" s="32"/>
      <c r="F29" s="32"/>
    </row>
    <row r="30" ht="15.75" customHeight="1">
      <c r="A30" s="32"/>
      <c r="B30" s="32"/>
      <c r="C30" s="32"/>
      <c r="D30" s="32"/>
      <c r="E30" s="32"/>
      <c r="F30" s="32"/>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7:C26 E7:E26">
      <formula1>Sites!$C$7:$C$26</formula1>
    </dataValidation>
  </dataValidations>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57"/>
    <col customWidth="1" min="2" max="2" width="73.57"/>
    <col customWidth="1" min="3" max="3" width="14.14"/>
    <col customWidth="1" min="4" max="4" width="11.29"/>
    <col customWidth="1" min="5" max="5" width="19.71"/>
    <col customWidth="1" min="6" max="7" width="18.71"/>
    <col customWidth="1" min="8" max="8" width="15.14"/>
    <col customWidth="1" min="9" max="9" width="11.86"/>
    <col customWidth="1" min="10" max="11" width="12.71"/>
    <col customWidth="1" min="12" max="12" width="11.43"/>
    <col customWidth="1" min="13" max="13" width="13.0"/>
    <col customWidth="1" min="14" max="16" width="18.71"/>
    <col customWidth="1" hidden="1" min="17" max="18" width="18.71"/>
    <col customWidth="1" min="19" max="19" width="17.71"/>
    <col customWidth="1" min="20" max="20" width="17.14"/>
    <col customWidth="1" min="21" max="21" width="20.43"/>
    <col customWidth="1" min="22" max="22" width="2.29"/>
  </cols>
  <sheetData>
    <row r="1" ht="11.25" customHeight="1">
      <c r="A1" s="68"/>
      <c r="B1" s="68"/>
      <c r="C1" s="69"/>
      <c r="D1" s="69"/>
      <c r="E1" s="69"/>
      <c r="F1" s="69"/>
      <c r="G1" s="69"/>
      <c r="H1" s="70"/>
      <c r="I1" s="71"/>
      <c r="J1" s="70"/>
      <c r="K1" s="70"/>
      <c r="L1" s="69"/>
      <c r="M1" s="69"/>
      <c r="N1" s="69"/>
      <c r="O1" s="69"/>
      <c r="P1" s="72"/>
      <c r="Q1" s="70"/>
      <c r="R1" s="70"/>
      <c r="S1" s="69"/>
      <c r="T1" s="69"/>
      <c r="U1" s="69"/>
      <c r="V1" s="73"/>
    </row>
    <row r="2">
      <c r="A2" s="74" t="s">
        <v>104</v>
      </c>
      <c r="B2" s="74"/>
      <c r="C2" s="75"/>
      <c r="D2" s="75"/>
      <c r="E2" s="75"/>
      <c r="F2" s="75"/>
      <c r="G2" s="75"/>
      <c r="H2" s="76"/>
      <c r="I2" s="77"/>
      <c r="J2" s="76"/>
      <c r="K2" s="76"/>
      <c r="L2" s="75"/>
      <c r="M2" s="75"/>
      <c r="N2" s="75"/>
      <c r="O2" s="75"/>
      <c r="P2" s="78"/>
      <c r="Q2" s="76"/>
      <c r="R2" s="76"/>
      <c r="S2" s="75"/>
      <c r="T2" s="75"/>
      <c r="U2" s="75"/>
      <c r="V2" s="72"/>
    </row>
    <row r="3">
      <c r="A3" s="79" t="s">
        <v>105</v>
      </c>
      <c r="B3" s="72"/>
      <c r="C3" s="72"/>
      <c r="D3" s="72"/>
      <c r="E3" s="72"/>
      <c r="F3" s="72"/>
      <c r="G3" s="72"/>
      <c r="H3" s="80"/>
      <c r="I3" s="81"/>
      <c r="J3" s="80"/>
      <c r="K3" s="80"/>
      <c r="L3" s="72"/>
      <c r="M3" s="72"/>
      <c r="N3" s="72"/>
      <c r="O3" s="72"/>
      <c r="P3" s="72"/>
      <c r="Q3" s="80"/>
      <c r="R3" s="80"/>
      <c r="S3" s="72"/>
      <c r="T3" s="72"/>
      <c r="U3" s="72"/>
      <c r="V3" s="73"/>
    </row>
    <row r="4">
      <c r="A4" s="72"/>
      <c r="B4" s="82"/>
      <c r="C4" s="83"/>
      <c r="D4" s="84"/>
      <c r="E4" s="84"/>
      <c r="F4" s="85"/>
      <c r="G4" s="86"/>
      <c r="H4" s="85"/>
      <c r="I4" s="85"/>
      <c r="J4" s="84"/>
      <c r="K4" s="84"/>
      <c r="L4" s="84"/>
      <c r="M4" s="84"/>
      <c r="P4" s="84"/>
      <c r="Q4" s="85"/>
      <c r="R4" s="85"/>
      <c r="S4" s="84"/>
      <c r="T4" s="84"/>
      <c r="U4" s="84"/>
      <c r="V4" s="73"/>
    </row>
    <row r="5">
      <c r="A5" s="72"/>
      <c r="B5" s="82" t="s">
        <v>106</v>
      </c>
      <c r="C5" s="87" t="str">
        <f>'Check List'!G3</f>
        <v/>
      </c>
      <c r="D5" s="88"/>
      <c r="E5" s="88"/>
      <c r="F5" s="89"/>
      <c r="G5" s="90"/>
      <c r="H5" s="89"/>
      <c r="I5" s="89"/>
      <c r="J5" s="88"/>
      <c r="K5" s="88"/>
      <c r="L5" s="88"/>
      <c r="M5" s="88"/>
      <c r="P5" s="84"/>
      <c r="Q5" s="85"/>
      <c r="R5" s="85"/>
      <c r="S5" s="84"/>
      <c r="T5" s="84"/>
      <c r="U5" s="84"/>
      <c r="V5" s="73"/>
    </row>
    <row r="6">
      <c r="A6" s="72"/>
      <c r="B6" s="84"/>
      <c r="C6" s="84"/>
      <c r="D6" s="84"/>
      <c r="E6" s="84"/>
      <c r="F6" s="84"/>
      <c r="G6" s="84"/>
      <c r="H6" s="85"/>
      <c r="I6" s="86"/>
      <c r="J6" s="85"/>
      <c r="K6" s="85"/>
      <c r="L6" s="84"/>
      <c r="M6" s="84"/>
      <c r="N6" s="84"/>
      <c r="O6" s="84"/>
      <c r="P6" s="84"/>
      <c r="Q6" s="85"/>
      <c r="R6" s="85"/>
      <c r="S6" s="84"/>
      <c r="T6" s="84"/>
      <c r="U6" s="84"/>
      <c r="V6" s="73"/>
    </row>
    <row r="7">
      <c r="A7" s="91"/>
      <c r="B7" s="92"/>
      <c r="C7" s="93"/>
      <c r="D7" s="93"/>
      <c r="E7" s="93"/>
      <c r="F7" s="93"/>
      <c r="G7" s="93"/>
      <c r="H7" s="94"/>
      <c r="I7" s="95"/>
      <c r="J7" s="94"/>
      <c r="K7" s="94"/>
      <c r="L7" s="93"/>
      <c r="M7" s="93"/>
      <c r="N7" s="93"/>
      <c r="O7" s="93"/>
      <c r="P7" s="96"/>
      <c r="Q7" s="97"/>
      <c r="R7" s="97"/>
      <c r="S7" s="92"/>
      <c r="T7" s="92"/>
      <c r="U7" s="92"/>
      <c r="V7" s="73"/>
    </row>
    <row r="8" ht="40.5" customHeight="1">
      <c r="A8" s="98"/>
      <c r="B8" s="99"/>
      <c r="C8" s="99"/>
      <c r="D8" s="99"/>
      <c r="E8" s="100" t="s">
        <v>107</v>
      </c>
      <c r="F8" s="101"/>
      <c r="G8" s="101"/>
      <c r="H8" s="101"/>
      <c r="I8" s="101"/>
      <c r="J8" s="102"/>
      <c r="K8" s="103" t="s">
        <v>108</v>
      </c>
      <c r="L8" s="101"/>
      <c r="M8" s="102"/>
      <c r="N8" s="104" t="s">
        <v>109</v>
      </c>
      <c r="O8" s="101"/>
      <c r="P8" s="102"/>
      <c r="Q8" s="105" t="s">
        <v>110</v>
      </c>
      <c r="R8" s="101"/>
      <c r="S8" s="101"/>
      <c r="T8" s="101"/>
      <c r="U8" s="102"/>
      <c r="V8" s="106"/>
    </row>
    <row r="9" ht="70.5" customHeight="1">
      <c r="A9" s="107"/>
      <c r="B9" s="108" t="s">
        <v>29</v>
      </c>
      <c r="C9" s="109" t="s">
        <v>111</v>
      </c>
      <c r="D9" s="109" t="s">
        <v>112</v>
      </c>
      <c r="E9" s="110" t="s">
        <v>113</v>
      </c>
      <c r="F9" s="110" t="s">
        <v>114</v>
      </c>
      <c r="G9" s="110" t="s">
        <v>115</v>
      </c>
      <c r="H9" s="110" t="s">
        <v>116</v>
      </c>
      <c r="I9" s="111" t="s">
        <v>117</v>
      </c>
      <c r="J9" s="110" t="s">
        <v>118</v>
      </c>
      <c r="K9" s="112" t="s">
        <v>119</v>
      </c>
      <c r="L9" s="112" t="s">
        <v>120</v>
      </c>
      <c r="M9" s="112" t="s">
        <v>121</v>
      </c>
      <c r="N9" s="113" t="s">
        <v>122</v>
      </c>
      <c r="O9" s="113" t="s">
        <v>123</v>
      </c>
      <c r="P9" s="113" t="s">
        <v>124</v>
      </c>
      <c r="Q9" s="114" t="s">
        <v>125</v>
      </c>
      <c r="R9" s="114" t="s">
        <v>126</v>
      </c>
      <c r="S9" s="114" t="s">
        <v>127</v>
      </c>
      <c r="T9" s="114" t="s">
        <v>128</v>
      </c>
      <c r="U9" s="115" t="s">
        <v>129</v>
      </c>
      <c r="V9" s="73"/>
    </row>
    <row r="10" ht="18.75" customHeight="1">
      <c r="A10" s="116"/>
      <c r="B10" s="117" t="s">
        <v>130</v>
      </c>
      <c r="C10" s="118"/>
      <c r="D10" s="118"/>
      <c r="E10" s="119">
        <v>0.0</v>
      </c>
      <c r="F10" s="119">
        <v>0.0</v>
      </c>
      <c r="G10" s="119">
        <v>0.0</v>
      </c>
      <c r="H10" s="120">
        <f t="shared" ref="H10:H29" si="2">E10+F10+G10</f>
        <v>0</v>
      </c>
      <c r="I10" s="120">
        <v>0.0</v>
      </c>
      <c r="J10" s="120">
        <f t="shared" ref="J10:M10" si="1">H10-I10</f>
        <v>0</v>
      </c>
      <c r="K10" s="119">
        <f t="shared" si="1"/>
        <v>0</v>
      </c>
      <c r="L10" s="119">
        <f t="shared" si="1"/>
        <v>0</v>
      </c>
      <c r="M10" s="119">
        <f t="shared" si="1"/>
        <v>0</v>
      </c>
      <c r="N10" s="119">
        <f t="shared" ref="N10:N29" si="4">H10+(K10*12)</f>
        <v>0</v>
      </c>
      <c r="O10" s="119">
        <f t="shared" ref="O10:O29" si="5">J10+(M10*12)</f>
        <v>0</v>
      </c>
      <c r="P10" s="119">
        <f t="shared" ref="P10:P29" si="6">N10-O10</f>
        <v>0</v>
      </c>
      <c r="Q10" s="119">
        <v>0.0</v>
      </c>
      <c r="R10" s="119">
        <v>0.0</v>
      </c>
      <c r="S10" s="119">
        <v>0.0</v>
      </c>
      <c r="T10" s="119">
        <v>0.0</v>
      </c>
      <c r="U10" s="119">
        <v>0.0</v>
      </c>
      <c r="V10" s="73"/>
    </row>
    <row r="11" ht="18.75" customHeight="1">
      <c r="A11" s="116"/>
      <c r="B11" s="121" t="s">
        <v>131</v>
      </c>
      <c r="C11" s="118"/>
      <c r="D11" s="118"/>
      <c r="E11" s="119">
        <v>0.0</v>
      </c>
      <c r="F11" s="119">
        <v>0.0</v>
      </c>
      <c r="G11" s="119">
        <v>0.0</v>
      </c>
      <c r="H11" s="120">
        <f t="shared" si="2"/>
        <v>0</v>
      </c>
      <c r="I11" s="120">
        <v>0.0</v>
      </c>
      <c r="J11" s="120">
        <f t="shared" ref="J11:M11" si="3">H11-I11</f>
        <v>0</v>
      </c>
      <c r="K11" s="119">
        <f t="shared" si="3"/>
        <v>0</v>
      </c>
      <c r="L11" s="119">
        <f t="shared" si="3"/>
        <v>0</v>
      </c>
      <c r="M11" s="119">
        <f t="shared" si="3"/>
        <v>0</v>
      </c>
      <c r="N11" s="119">
        <f t="shared" si="4"/>
        <v>0</v>
      </c>
      <c r="O11" s="119">
        <f t="shared" si="5"/>
        <v>0</v>
      </c>
      <c r="P11" s="119">
        <f t="shared" si="6"/>
        <v>0</v>
      </c>
      <c r="Q11" s="119">
        <v>0.0</v>
      </c>
      <c r="R11" s="119">
        <v>0.0</v>
      </c>
      <c r="S11" s="119">
        <v>0.0</v>
      </c>
      <c r="T11" s="119">
        <v>0.0</v>
      </c>
      <c r="U11" s="119">
        <v>0.0</v>
      </c>
      <c r="V11" s="73"/>
    </row>
    <row r="12" ht="18.75" customHeight="1">
      <c r="A12" s="116"/>
      <c r="B12" s="121" t="s">
        <v>132</v>
      </c>
      <c r="C12" s="118"/>
      <c r="D12" s="118"/>
      <c r="E12" s="119">
        <v>0.0</v>
      </c>
      <c r="F12" s="119">
        <v>0.0</v>
      </c>
      <c r="G12" s="119">
        <v>0.0</v>
      </c>
      <c r="H12" s="120">
        <f t="shared" si="2"/>
        <v>0</v>
      </c>
      <c r="I12" s="120">
        <v>0.0</v>
      </c>
      <c r="J12" s="120">
        <f t="shared" ref="J12:M12" si="7">H12-I12</f>
        <v>0</v>
      </c>
      <c r="K12" s="119">
        <f t="shared" si="7"/>
        <v>0</v>
      </c>
      <c r="L12" s="119">
        <f t="shared" si="7"/>
        <v>0</v>
      </c>
      <c r="M12" s="119">
        <f t="shared" si="7"/>
        <v>0</v>
      </c>
      <c r="N12" s="119">
        <f t="shared" si="4"/>
        <v>0</v>
      </c>
      <c r="O12" s="119">
        <f t="shared" si="5"/>
        <v>0</v>
      </c>
      <c r="P12" s="119">
        <f t="shared" si="6"/>
        <v>0</v>
      </c>
      <c r="Q12" s="119">
        <v>0.0</v>
      </c>
      <c r="R12" s="119">
        <v>0.0</v>
      </c>
      <c r="S12" s="119">
        <v>0.0</v>
      </c>
      <c r="T12" s="119">
        <v>0.0</v>
      </c>
      <c r="U12" s="119">
        <v>0.0</v>
      </c>
      <c r="V12" s="73"/>
    </row>
    <row r="13" ht="18.75" customHeight="1">
      <c r="A13" s="116"/>
      <c r="B13" s="122"/>
      <c r="C13" s="118"/>
      <c r="D13" s="118"/>
      <c r="E13" s="119">
        <v>0.0</v>
      </c>
      <c r="F13" s="119">
        <v>0.0</v>
      </c>
      <c r="G13" s="119">
        <v>0.0</v>
      </c>
      <c r="H13" s="120">
        <f t="shared" si="2"/>
        <v>0</v>
      </c>
      <c r="I13" s="120">
        <v>0.0</v>
      </c>
      <c r="J13" s="120">
        <f t="shared" ref="J13:M13" si="8">H13-I13</f>
        <v>0</v>
      </c>
      <c r="K13" s="119">
        <f t="shared" si="8"/>
        <v>0</v>
      </c>
      <c r="L13" s="119">
        <f t="shared" si="8"/>
        <v>0</v>
      </c>
      <c r="M13" s="119">
        <f t="shared" si="8"/>
        <v>0</v>
      </c>
      <c r="N13" s="119">
        <f t="shared" si="4"/>
        <v>0</v>
      </c>
      <c r="O13" s="119">
        <f t="shared" si="5"/>
        <v>0</v>
      </c>
      <c r="P13" s="119">
        <f t="shared" si="6"/>
        <v>0</v>
      </c>
      <c r="Q13" s="119">
        <v>0.0</v>
      </c>
      <c r="R13" s="119">
        <v>0.0</v>
      </c>
      <c r="S13" s="119">
        <v>0.0</v>
      </c>
      <c r="T13" s="119">
        <v>0.0</v>
      </c>
      <c r="U13" s="119">
        <v>0.0</v>
      </c>
      <c r="V13" s="73"/>
    </row>
    <row r="14" ht="18.75" customHeight="1">
      <c r="A14" s="116"/>
      <c r="B14" s="122"/>
      <c r="C14" s="118"/>
      <c r="D14" s="118"/>
      <c r="E14" s="119">
        <v>0.0</v>
      </c>
      <c r="F14" s="119">
        <v>0.0</v>
      </c>
      <c r="G14" s="119">
        <v>0.0</v>
      </c>
      <c r="H14" s="120">
        <f t="shared" si="2"/>
        <v>0</v>
      </c>
      <c r="I14" s="120">
        <v>0.0</v>
      </c>
      <c r="J14" s="120">
        <f t="shared" ref="J14:M14" si="9">H14-I14</f>
        <v>0</v>
      </c>
      <c r="K14" s="119">
        <f t="shared" si="9"/>
        <v>0</v>
      </c>
      <c r="L14" s="119">
        <f t="shared" si="9"/>
        <v>0</v>
      </c>
      <c r="M14" s="119">
        <f t="shared" si="9"/>
        <v>0</v>
      </c>
      <c r="N14" s="119">
        <f t="shared" si="4"/>
        <v>0</v>
      </c>
      <c r="O14" s="119">
        <f t="shared" si="5"/>
        <v>0</v>
      </c>
      <c r="P14" s="119">
        <f t="shared" si="6"/>
        <v>0</v>
      </c>
      <c r="Q14" s="119">
        <v>0.0</v>
      </c>
      <c r="R14" s="119">
        <v>0.0</v>
      </c>
      <c r="S14" s="119">
        <v>0.0</v>
      </c>
      <c r="T14" s="119">
        <v>0.0</v>
      </c>
      <c r="U14" s="119">
        <v>0.0</v>
      </c>
      <c r="V14" s="73"/>
    </row>
    <row r="15" ht="18.75" customHeight="1">
      <c r="A15" s="116"/>
      <c r="B15" s="122"/>
      <c r="C15" s="118"/>
      <c r="D15" s="118"/>
      <c r="E15" s="119">
        <v>0.0</v>
      </c>
      <c r="F15" s="119">
        <v>0.0</v>
      </c>
      <c r="G15" s="119">
        <v>0.0</v>
      </c>
      <c r="H15" s="120">
        <f t="shared" si="2"/>
        <v>0</v>
      </c>
      <c r="I15" s="120">
        <v>0.0</v>
      </c>
      <c r="J15" s="120">
        <f t="shared" ref="J15:M15" si="10">H15-I15</f>
        <v>0</v>
      </c>
      <c r="K15" s="119">
        <f t="shared" si="10"/>
        <v>0</v>
      </c>
      <c r="L15" s="119">
        <f t="shared" si="10"/>
        <v>0</v>
      </c>
      <c r="M15" s="119">
        <f t="shared" si="10"/>
        <v>0</v>
      </c>
      <c r="N15" s="119">
        <f t="shared" si="4"/>
        <v>0</v>
      </c>
      <c r="O15" s="119">
        <f t="shared" si="5"/>
        <v>0</v>
      </c>
      <c r="P15" s="119">
        <f t="shared" si="6"/>
        <v>0</v>
      </c>
      <c r="Q15" s="119">
        <v>0.0</v>
      </c>
      <c r="R15" s="119">
        <v>0.0</v>
      </c>
      <c r="S15" s="119">
        <v>0.0</v>
      </c>
      <c r="T15" s="119">
        <v>0.0</v>
      </c>
      <c r="U15" s="119">
        <v>0.0</v>
      </c>
      <c r="V15" s="73"/>
    </row>
    <row r="16" ht="18.75" customHeight="1">
      <c r="A16" s="116"/>
      <c r="B16" s="122"/>
      <c r="C16" s="118"/>
      <c r="D16" s="118"/>
      <c r="E16" s="119">
        <v>0.0</v>
      </c>
      <c r="F16" s="119">
        <v>0.0</v>
      </c>
      <c r="G16" s="119">
        <v>0.0</v>
      </c>
      <c r="H16" s="120">
        <f t="shared" si="2"/>
        <v>0</v>
      </c>
      <c r="I16" s="120">
        <v>0.0</v>
      </c>
      <c r="J16" s="120">
        <f t="shared" ref="J16:M16" si="11">H16-I16</f>
        <v>0</v>
      </c>
      <c r="K16" s="119">
        <f t="shared" si="11"/>
        <v>0</v>
      </c>
      <c r="L16" s="119">
        <f t="shared" si="11"/>
        <v>0</v>
      </c>
      <c r="M16" s="119">
        <f t="shared" si="11"/>
        <v>0</v>
      </c>
      <c r="N16" s="119">
        <f t="shared" si="4"/>
        <v>0</v>
      </c>
      <c r="O16" s="119">
        <f t="shared" si="5"/>
        <v>0</v>
      </c>
      <c r="P16" s="119">
        <f t="shared" si="6"/>
        <v>0</v>
      </c>
      <c r="Q16" s="119">
        <v>0.0</v>
      </c>
      <c r="R16" s="119">
        <v>0.0</v>
      </c>
      <c r="S16" s="119">
        <v>0.0</v>
      </c>
      <c r="T16" s="119">
        <v>0.0</v>
      </c>
      <c r="U16" s="119">
        <v>0.0</v>
      </c>
      <c r="V16" s="73"/>
    </row>
    <row r="17" ht="18.75" customHeight="1">
      <c r="A17" s="116"/>
      <c r="B17" s="122"/>
      <c r="C17" s="118"/>
      <c r="D17" s="118"/>
      <c r="E17" s="119">
        <v>0.0</v>
      </c>
      <c r="F17" s="119">
        <v>0.0</v>
      </c>
      <c r="G17" s="119">
        <v>0.0</v>
      </c>
      <c r="H17" s="120">
        <f t="shared" si="2"/>
        <v>0</v>
      </c>
      <c r="I17" s="120">
        <v>0.0</v>
      </c>
      <c r="J17" s="120">
        <f t="shared" ref="J17:M17" si="12">H17-I17</f>
        <v>0</v>
      </c>
      <c r="K17" s="119">
        <f t="shared" si="12"/>
        <v>0</v>
      </c>
      <c r="L17" s="119">
        <f t="shared" si="12"/>
        <v>0</v>
      </c>
      <c r="M17" s="119">
        <f t="shared" si="12"/>
        <v>0</v>
      </c>
      <c r="N17" s="119">
        <f t="shared" si="4"/>
        <v>0</v>
      </c>
      <c r="O17" s="119">
        <f t="shared" si="5"/>
        <v>0</v>
      </c>
      <c r="P17" s="119">
        <f t="shared" si="6"/>
        <v>0</v>
      </c>
      <c r="Q17" s="119">
        <v>0.0</v>
      </c>
      <c r="R17" s="119">
        <v>0.0</v>
      </c>
      <c r="S17" s="119">
        <v>0.0</v>
      </c>
      <c r="T17" s="119">
        <v>0.0</v>
      </c>
      <c r="U17" s="119">
        <v>0.0</v>
      </c>
      <c r="V17" s="73"/>
    </row>
    <row r="18" ht="18.75" hidden="1" customHeight="1">
      <c r="A18" s="116"/>
      <c r="B18" s="123"/>
      <c r="C18" s="118"/>
      <c r="D18" s="118"/>
      <c r="E18" s="119">
        <v>0.0</v>
      </c>
      <c r="F18" s="119">
        <v>0.0</v>
      </c>
      <c r="G18" s="119">
        <v>0.0</v>
      </c>
      <c r="H18" s="120">
        <f t="shared" si="2"/>
        <v>0</v>
      </c>
      <c r="I18" s="120">
        <v>0.0</v>
      </c>
      <c r="J18" s="120">
        <f t="shared" ref="J18:M18" si="13">H18-I18</f>
        <v>0</v>
      </c>
      <c r="K18" s="119">
        <f t="shared" si="13"/>
        <v>0</v>
      </c>
      <c r="L18" s="119">
        <f t="shared" si="13"/>
        <v>0</v>
      </c>
      <c r="M18" s="119">
        <f t="shared" si="13"/>
        <v>0</v>
      </c>
      <c r="N18" s="119">
        <f t="shared" si="4"/>
        <v>0</v>
      </c>
      <c r="O18" s="119">
        <f t="shared" si="5"/>
        <v>0</v>
      </c>
      <c r="P18" s="119">
        <f t="shared" si="6"/>
        <v>0</v>
      </c>
      <c r="Q18" s="119">
        <v>0.0</v>
      </c>
      <c r="R18" s="119">
        <v>0.0</v>
      </c>
      <c r="S18" s="119">
        <v>0.0</v>
      </c>
      <c r="T18" s="119">
        <v>0.0</v>
      </c>
      <c r="U18" s="119">
        <v>0.0</v>
      </c>
      <c r="V18" s="73"/>
    </row>
    <row r="19" ht="18.75" hidden="1" customHeight="1">
      <c r="A19" s="116"/>
      <c r="B19" s="123"/>
      <c r="C19" s="118"/>
      <c r="D19" s="118"/>
      <c r="E19" s="119">
        <v>0.0</v>
      </c>
      <c r="F19" s="119">
        <v>0.0</v>
      </c>
      <c r="G19" s="119">
        <v>0.0</v>
      </c>
      <c r="H19" s="120">
        <f t="shared" si="2"/>
        <v>0</v>
      </c>
      <c r="I19" s="120">
        <v>0.0</v>
      </c>
      <c r="J19" s="120">
        <f t="shared" ref="J19:M19" si="14">H19-I19</f>
        <v>0</v>
      </c>
      <c r="K19" s="119">
        <f t="shared" si="14"/>
        <v>0</v>
      </c>
      <c r="L19" s="119">
        <f t="shared" si="14"/>
        <v>0</v>
      </c>
      <c r="M19" s="119">
        <f t="shared" si="14"/>
        <v>0</v>
      </c>
      <c r="N19" s="119">
        <f t="shared" si="4"/>
        <v>0</v>
      </c>
      <c r="O19" s="119">
        <f t="shared" si="5"/>
        <v>0</v>
      </c>
      <c r="P19" s="119">
        <f t="shared" si="6"/>
        <v>0</v>
      </c>
      <c r="Q19" s="119">
        <v>0.0</v>
      </c>
      <c r="R19" s="119">
        <v>0.0</v>
      </c>
      <c r="S19" s="119">
        <v>0.0</v>
      </c>
      <c r="T19" s="119">
        <v>0.0</v>
      </c>
      <c r="U19" s="119">
        <v>0.0</v>
      </c>
      <c r="V19" s="73"/>
    </row>
    <row r="20" ht="18.75" hidden="1" customHeight="1">
      <c r="A20" s="116"/>
      <c r="B20" s="123"/>
      <c r="C20" s="118"/>
      <c r="D20" s="118"/>
      <c r="E20" s="119">
        <v>0.0</v>
      </c>
      <c r="F20" s="119">
        <v>0.0</v>
      </c>
      <c r="G20" s="119">
        <v>0.0</v>
      </c>
      <c r="H20" s="120">
        <f t="shared" si="2"/>
        <v>0</v>
      </c>
      <c r="I20" s="120">
        <v>0.0</v>
      </c>
      <c r="J20" s="120">
        <f t="shared" ref="J20:M20" si="15">H20-I20</f>
        <v>0</v>
      </c>
      <c r="K20" s="119">
        <f t="shared" si="15"/>
        <v>0</v>
      </c>
      <c r="L20" s="119">
        <f t="shared" si="15"/>
        <v>0</v>
      </c>
      <c r="M20" s="119">
        <f t="shared" si="15"/>
        <v>0</v>
      </c>
      <c r="N20" s="119">
        <f t="shared" si="4"/>
        <v>0</v>
      </c>
      <c r="O20" s="119">
        <f t="shared" si="5"/>
        <v>0</v>
      </c>
      <c r="P20" s="119">
        <f t="shared" si="6"/>
        <v>0</v>
      </c>
      <c r="Q20" s="119">
        <v>0.0</v>
      </c>
      <c r="R20" s="119">
        <v>0.0</v>
      </c>
      <c r="S20" s="119">
        <v>0.0</v>
      </c>
      <c r="T20" s="119">
        <v>0.0</v>
      </c>
      <c r="U20" s="119">
        <v>0.0</v>
      </c>
      <c r="V20" s="73"/>
    </row>
    <row r="21" ht="18.75" hidden="1" customHeight="1">
      <c r="A21" s="116"/>
      <c r="B21" s="123"/>
      <c r="C21" s="118"/>
      <c r="D21" s="118"/>
      <c r="E21" s="119">
        <v>0.0</v>
      </c>
      <c r="F21" s="119">
        <v>0.0</v>
      </c>
      <c r="G21" s="119">
        <v>0.0</v>
      </c>
      <c r="H21" s="120">
        <f t="shared" si="2"/>
        <v>0</v>
      </c>
      <c r="I21" s="120">
        <v>0.0</v>
      </c>
      <c r="J21" s="120">
        <f t="shared" ref="J21:M21" si="16">H21-I21</f>
        <v>0</v>
      </c>
      <c r="K21" s="119">
        <f t="shared" si="16"/>
        <v>0</v>
      </c>
      <c r="L21" s="119">
        <f t="shared" si="16"/>
        <v>0</v>
      </c>
      <c r="M21" s="119">
        <f t="shared" si="16"/>
        <v>0</v>
      </c>
      <c r="N21" s="119">
        <f t="shared" si="4"/>
        <v>0</v>
      </c>
      <c r="O21" s="119">
        <f t="shared" si="5"/>
        <v>0</v>
      </c>
      <c r="P21" s="119">
        <f t="shared" si="6"/>
        <v>0</v>
      </c>
      <c r="Q21" s="119">
        <v>0.0</v>
      </c>
      <c r="R21" s="119">
        <v>0.0</v>
      </c>
      <c r="S21" s="119">
        <v>0.0</v>
      </c>
      <c r="T21" s="119">
        <v>0.0</v>
      </c>
      <c r="U21" s="119">
        <v>0.0</v>
      </c>
      <c r="V21" s="73"/>
    </row>
    <row r="22" ht="18.75" hidden="1" customHeight="1">
      <c r="A22" s="116"/>
      <c r="B22" s="123"/>
      <c r="C22" s="118"/>
      <c r="D22" s="118"/>
      <c r="E22" s="119">
        <v>0.0</v>
      </c>
      <c r="F22" s="119">
        <v>0.0</v>
      </c>
      <c r="G22" s="119">
        <v>0.0</v>
      </c>
      <c r="H22" s="120">
        <f t="shared" si="2"/>
        <v>0</v>
      </c>
      <c r="I22" s="120">
        <v>0.0</v>
      </c>
      <c r="J22" s="120">
        <f t="shared" ref="J22:M22" si="17">H22-I22</f>
        <v>0</v>
      </c>
      <c r="K22" s="119">
        <f t="shared" si="17"/>
        <v>0</v>
      </c>
      <c r="L22" s="119">
        <f t="shared" si="17"/>
        <v>0</v>
      </c>
      <c r="M22" s="119">
        <f t="shared" si="17"/>
        <v>0</v>
      </c>
      <c r="N22" s="119">
        <f t="shared" si="4"/>
        <v>0</v>
      </c>
      <c r="O22" s="119">
        <f t="shared" si="5"/>
        <v>0</v>
      </c>
      <c r="P22" s="119">
        <f t="shared" si="6"/>
        <v>0</v>
      </c>
      <c r="Q22" s="119">
        <v>0.0</v>
      </c>
      <c r="R22" s="119">
        <v>0.0</v>
      </c>
      <c r="S22" s="119">
        <v>0.0</v>
      </c>
      <c r="T22" s="119">
        <v>0.0</v>
      </c>
      <c r="U22" s="119">
        <v>0.0</v>
      </c>
      <c r="V22" s="73"/>
    </row>
    <row r="23" ht="18.75" hidden="1" customHeight="1">
      <c r="A23" s="116"/>
      <c r="B23" s="123"/>
      <c r="C23" s="118"/>
      <c r="D23" s="118"/>
      <c r="E23" s="119">
        <v>0.0</v>
      </c>
      <c r="F23" s="119">
        <v>0.0</v>
      </c>
      <c r="G23" s="119">
        <v>0.0</v>
      </c>
      <c r="H23" s="120">
        <f t="shared" si="2"/>
        <v>0</v>
      </c>
      <c r="I23" s="120">
        <v>0.0</v>
      </c>
      <c r="J23" s="120">
        <f t="shared" ref="J23:M23" si="18">H23-I23</f>
        <v>0</v>
      </c>
      <c r="K23" s="119">
        <f t="shared" si="18"/>
        <v>0</v>
      </c>
      <c r="L23" s="119">
        <f t="shared" si="18"/>
        <v>0</v>
      </c>
      <c r="M23" s="119">
        <f t="shared" si="18"/>
        <v>0</v>
      </c>
      <c r="N23" s="119">
        <f t="shared" si="4"/>
        <v>0</v>
      </c>
      <c r="O23" s="119">
        <f t="shared" si="5"/>
        <v>0</v>
      </c>
      <c r="P23" s="119">
        <f t="shared" si="6"/>
        <v>0</v>
      </c>
      <c r="Q23" s="119">
        <v>0.0</v>
      </c>
      <c r="R23" s="119">
        <v>0.0</v>
      </c>
      <c r="S23" s="119">
        <v>0.0</v>
      </c>
      <c r="T23" s="119">
        <v>0.0</v>
      </c>
      <c r="U23" s="119">
        <v>0.0</v>
      </c>
      <c r="V23" s="73"/>
    </row>
    <row r="24" ht="18.75" hidden="1" customHeight="1">
      <c r="A24" s="116"/>
      <c r="B24" s="123"/>
      <c r="C24" s="118"/>
      <c r="D24" s="118"/>
      <c r="E24" s="119">
        <v>0.0</v>
      </c>
      <c r="F24" s="119">
        <v>0.0</v>
      </c>
      <c r="G24" s="119">
        <v>0.0</v>
      </c>
      <c r="H24" s="120">
        <f t="shared" si="2"/>
        <v>0</v>
      </c>
      <c r="I24" s="120">
        <v>0.0</v>
      </c>
      <c r="J24" s="120">
        <f t="shared" ref="J24:M24" si="19">H24-I24</f>
        <v>0</v>
      </c>
      <c r="K24" s="119">
        <f t="shared" si="19"/>
        <v>0</v>
      </c>
      <c r="L24" s="119">
        <f t="shared" si="19"/>
        <v>0</v>
      </c>
      <c r="M24" s="119">
        <f t="shared" si="19"/>
        <v>0</v>
      </c>
      <c r="N24" s="119">
        <f t="shared" si="4"/>
        <v>0</v>
      </c>
      <c r="O24" s="119">
        <f t="shared" si="5"/>
        <v>0</v>
      </c>
      <c r="P24" s="119">
        <f t="shared" si="6"/>
        <v>0</v>
      </c>
      <c r="Q24" s="119">
        <v>0.0</v>
      </c>
      <c r="R24" s="119">
        <v>0.0</v>
      </c>
      <c r="S24" s="119">
        <v>0.0</v>
      </c>
      <c r="T24" s="119">
        <v>0.0</v>
      </c>
      <c r="U24" s="119">
        <v>0.0</v>
      </c>
      <c r="V24" s="73"/>
    </row>
    <row r="25" ht="18.75" hidden="1" customHeight="1">
      <c r="A25" s="116"/>
      <c r="B25" s="123"/>
      <c r="C25" s="118"/>
      <c r="D25" s="118"/>
      <c r="E25" s="119">
        <v>0.0</v>
      </c>
      <c r="F25" s="119">
        <v>0.0</v>
      </c>
      <c r="G25" s="119">
        <v>0.0</v>
      </c>
      <c r="H25" s="120">
        <f t="shared" si="2"/>
        <v>0</v>
      </c>
      <c r="I25" s="120">
        <v>0.0</v>
      </c>
      <c r="J25" s="120">
        <f t="shared" ref="J25:M25" si="20">H25-I25</f>
        <v>0</v>
      </c>
      <c r="K25" s="119">
        <f t="shared" si="20"/>
        <v>0</v>
      </c>
      <c r="L25" s="119">
        <f t="shared" si="20"/>
        <v>0</v>
      </c>
      <c r="M25" s="119">
        <f t="shared" si="20"/>
        <v>0</v>
      </c>
      <c r="N25" s="119">
        <f t="shared" si="4"/>
        <v>0</v>
      </c>
      <c r="O25" s="119">
        <f t="shared" si="5"/>
        <v>0</v>
      </c>
      <c r="P25" s="119">
        <f t="shared" si="6"/>
        <v>0</v>
      </c>
      <c r="Q25" s="119">
        <v>0.0</v>
      </c>
      <c r="R25" s="119">
        <v>0.0</v>
      </c>
      <c r="S25" s="119">
        <v>0.0</v>
      </c>
      <c r="T25" s="119">
        <v>0.0</v>
      </c>
      <c r="U25" s="119">
        <v>0.0</v>
      </c>
      <c r="V25" s="73"/>
    </row>
    <row r="26" ht="18.75" hidden="1" customHeight="1">
      <c r="A26" s="116"/>
      <c r="B26" s="123"/>
      <c r="C26" s="118"/>
      <c r="D26" s="118"/>
      <c r="E26" s="119">
        <v>0.0</v>
      </c>
      <c r="F26" s="119">
        <v>0.0</v>
      </c>
      <c r="G26" s="119">
        <v>0.0</v>
      </c>
      <c r="H26" s="120">
        <f t="shared" si="2"/>
        <v>0</v>
      </c>
      <c r="I26" s="120">
        <v>0.0</v>
      </c>
      <c r="J26" s="120">
        <f t="shared" ref="J26:M26" si="21">H26-I26</f>
        <v>0</v>
      </c>
      <c r="K26" s="119">
        <f t="shared" si="21"/>
        <v>0</v>
      </c>
      <c r="L26" s="119">
        <f t="shared" si="21"/>
        <v>0</v>
      </c>
      <c r="M26" s="119">
        <f t="shared" si="21"/>
        <v>0</v>
      </c>
      <c r="N26" s="119">
        <f t="shared" si="4"/>
        <v>0</v>
      </c>
      <c r="O26" s="119">
        <f t="shared" si="5"/>
        <v>0</v>
      </c>
      <c r="P26" s="119">
        <f t="shared" si="6"/>
        <v>0</v>
      </c>
      <c r="Q26" s="119">
        <v>0.0</v>
      </c>
      <c r="R26" s="119">
        <v>0.0</v>
      </c>
      <c r="S26" s="119">
        <v>0.0</v>
      </c>
      <c r="T26" s="119">
        <v>0.0</v>
      </c>
      <c r="U26" s="119">
        <v>0.0</v>
      </c>
      <c r="V26" s="73"/>
    </row>
    <row r="27" ht="18.75" hidden="1" customHeight="1">
      <c r="A27" s="116"/>
      <c r="B27" s="123"/>
      <c r="C27" s="118"/>
      <c r="D27" s="118"/>
      <c r="E27" s="119">
        <v>0.0</v>
      </c>
      <c r="F27" s="119">
        <v>0.0</v>
      </c>
      <c r="G27" s="119">
        <v>0.0</v>
      </c>
      <c r="H27" s="120">
        <f t="shared" si="2"/>
        <v>0</v>
      </c>
      <c r="I27" s="120">
        <v>0.0</v>
      </c>
      <c r="J27" s="120">
        <f t="shared" ref="J27:M27" si="22">H27-I27</f>
        <v>0</v>
      </c>
      <c r="K27" s="119">
        <f t="shared" si="22"/>
        <v>0</v>
      </c>
      <c r="L27" s="119">
        <f t="shared" si="22"/>
        <v>0</v>
      </c>
      <c r="M27" s="119">
        <f t="shared" si="22"/>
        <v>0</v>
      </c>
      <c r="N27" s="119">
        <f t="shared" si="4"/>
        <v>0</v>
      </c>
      <c r="O27" s="119">
        <f t="shared" si="5"/>
        <v>0</v>
      </c>
      <c r="P27" s="119">
        <f t="shared" si="6"/>
        <v>0</v>
      </c>
      <c r="Q27" s="119">
        <v>0.0</v>
      </c>
      <c r="R27" s="119">
        <v>0.0</v>
      </c>
      <c r="S27" s="119">
        <v>0.0</v>
      </c>
      <c r="T27" s="119">
        <v>0.0</v>
      </c>
      <c r="U27" s="119">
        <v>0.0</v>
      </c>
      <c r="V27" s="73"/>
    </row>
    <row r="28" ht="18.75" hidden="1" customHeight="1">
      <c r="A28" s="116"/>
      <c r="B28" s="123"/>
      <c r="C28" s="118"/>
      <c r="D28" s="118"/>
      <c r="E28" s="119">
        <v>0.0</v>
      </c>
      <c r="F28" s="119">
        <v>0.0</v>
      </c>
      <c r="G28" s="119">
        <v>0.0</v>
      </c>
      <c r="H28" s="120">
        <f t="shared" si="2"/>
        <v>0</v>
      </c>
      <c r="I28" s="120">
        <v>0.0</v>
      </c>
      <c r="J28" s="120">
        <f t="shared" ref="J28:M28" si="23">H28-I28</f>
        <v>0</v>
      </c>
      <c r="K28" s="119">
        <f t="shared" si="23"/>
        <v>0</v>
      </c>
      <c r="L28" s="119">
        <f t="shared" si="23"/>
        <v>0</v>
      </c>
      <c r="M28" s="119">
        <f t="shared" si="23"/>
        <v>0</v>
      </c>
      <c r="N28" s="119">
        <f t="shared" si="4"/>
        <v>0</v>
      </c>
      <c r="O28" s="119">
        <f t="shared" si="5"/>
        <v>0</v>
      </c>
      <c r="P28" s="119">
        <f t="shared" si="6"/>
        <v>0</v>
      </c>
      <c r="Q28" s="119">
        <v>0.0</v>
      </c>
      <c r="R28" s="119">
        <v>0.0</v>
      </c>
      <c r="S28" s="119">
        <v>0.0</v>
      </c>
      <c r="T28" s="119">
        <v>0.0</v>
      </c>
      <c r="U28" s="119">
        <v>0.0</v>
      </c>
      <c r="V28" s="73"/>
    </row>
    <row r="29" ht="18.75" hidden="1" customHeight="1">
      <c r="A29" s="116"/>
      <c r="B29" s="124"/>
      <c r="C29" s="118"/>
      <c r="D29" s="118"/>
      <c r="E29" s="125">
        <v>0.0</v>
      </c>
      <c r="F29" s="125">
        <v>0.0</v>
      </c>
      <c r="G29" s="125">
        <v>0.0</v>
      </c>
      <c r="H29" s="126">
        <f t="shared" si="2"/>
        <v>0</v>
      </c>
      <c r="I29" s="126">
        <v>0.0</v>
      </c>
      <c r="J29" s="126">
        <f t="shared" ref="J29:M29" si="24">H29-I29</f>
        <v>0</v>
      </c>
      <c r="K29" s="125">
        <f t="shared" si="24"/>
        <v>0</v>
      </c>
      <c r="L29" s="125">
        <f t="shared" si="24"/>
        <v>0</v>
      </c>
      <c r="M29" s="125">
        <f t="shared" si="24"/>
        <v>0</v>
      </c>
      <c r="N29" s="125">
        <f t="shared" si="4"/>
        <v>0</v>
      </c>
      <c r="O29" s="125">
        <f t="shared" si="5"/>
        <v>0</v>
      </c>
      <c r="P29" s="125">
        <f t="shared" si="6"/>
        <v>0</v>
      </c>
      <c r="Q29" s="125">
        <v>0.0</v>
      </c>
      <c r="R29" s="125">
        <v>0.0</v>
      </c>
      <c r="S29" s="125">
        <v>0.0</v>
      </c>
      <c r="T29" s="125">
        <v>0.0</v>
      </c>
      <c r="U29" s="125">
        <v>0.0</v>
      </c>
      <c r="V29" s="73"/>
    </row>
    <row r="30" ht="18.75" customHeight="1">
      <c r="A30" s="127"/>
      <c r="B30" s="128"/>
      <c r="C30" s="129"/>
      <c r="D30" s="129"/>
      <c r="E30" s="130">
        <v>0.0</v>
      </c>
      <c r="F30" s="130">
        <f t="shared" ref="F30:U30" si="25">sum(F10:F29)</f>
        <v>0</v>
      </c>
      <c r="G30" s="130">
        <f t="shared" si="25"/>
        <v>0</v>
      </c>
      <c r="H30" s="130">
        <f t="shared" si="25"/>
        <v>0</v>
      </c>
      <c r="I30" s="130">
        <f t="shared" si="25"/>
        <v>0</v>
      </c>
      <c r="J30" s="130">
        <f t="shared" si="25"/>
        <v>0</v>
      </c>
      <c r="K30" s="130">
        <f t="shared" si="25"/>
        <v>0</v>
      </c>
      <c r="L30" s="130">
        <f t="shared" si="25"/>
        <v>0</v>
      </c>
      <c r="M30" s="130">
        <f t="shared" si="25"/>
        <v>0</v>
      </c>
      <c r="N30" s="130">
        <f t="shared" si="25"/>
        <v>0</v>
      </c>
      <c r="O30" s="130">
        <f t="shared" si="25"/>
        <v>0</v>
      </c>
      <c r="P30" s="130">
        <f t="shared" si="25"/>
        <v>0</v>
      </c>
      <c r="Q30" s="130">
        <f t="shared" si="25"/>
        <v>0</v>
      </c>
      <c r="R30" s="130">
        <f t="shared" si="25"/>
        <v>0</v>
      </c>
      <c r="S30" s="130">
        <f t="shared" si="25"/>
        <v>0</v>
      </c>
      <c r="T30" s="130">
        <f t="shared" si="25"/>
        <v>0</v>
      </c>
      <c r="U30" s="130">
        <f t="shared" si="25"/>
        <v>0</v>
      </c>
      <c r="V30" s="106"/>
    </row>
    <row r="31" ht="15.75" customHeight="1">
      <c r="A31" s="131"/>
      <c r="B31" s="132"/>
      <c r="C31" s="133"/>
      <c r="D31" s="133"/>
      <c r="E31" s="133"/>
      <c r="F31" s="133"/>
      <c r="G31" s="133"/>
      <c r="H31" s="134"/>
      <c r="I31" s="135"/>
      <c r="J31" s="134"/>
      <c r="K31" s="134"/>
      <c r="L31" s="133"/>
      <c r="M31" s="133"/>
      <c r="N31" s="133"/>
      <c r="O31" s="133"/>
      <c r="P31" s="133"/>
      <c r="Q31" s="134"/>
      <c r="R31" s="134"/>
      <c r="S31" s="133"/>
      <c r="T31" s="133"/>
      <c r="U31" s="133"/>
      <c r="V31" s="73"/>
    </row>
    <row r="32" ht="15.75" customHeight="1">
      <c r="A32" s="136"/>
      <c r="B32" s="21" t="str">
        <f>A2&amp;" NOTES:"</f>
        <v>Leased Dark Fiber Pricing Sheet NOTES:</v>
      </c>
      <c r="C32" s="137"/>
      <c r="D32" s="137"/>
      <c r="E32" s="137"/>
      <c r="F32" s="137"/>
      <c r="G32" s="137"/>
      <c r="H32" s="138"/>
      <c r="I32" s="95"/>
      <c r="J32" s="138"/>
      <c r="K32" s="138"/>
      <c r="L32" s="137"/>
      <c r="M32" s="137"/>
      <c r="N32" s="137"/>
      <c r="O32" s="137"/>
      <c r="P32" s="137"/>
      <c r="Q32" s="138"/>
      <c r="R32" s="138"/>
      <c r="S32" s="137"/>
      <c r="T32" s="137"/>
      <c r="U32" s="137"/>
      <c r="V32" s="73"/>
    </row>
    <row r="33" ht="89.25" customHeight="1">
      <c r="A33" s="136"/>
      <c r="B33" s="139"/>
      <c r="C33" s="101"/>
      <c r="D33" s="101"/>
      <c r="E33" s="101"/>
      <c r="F33" s="101"/>
      <c r="G33" s="101"/>
      <c r="H33" s="101"/>
      <c r="I33" s="101"/>
      <c r="J33" s="101"/>
      <c r="K33" s="101"/>
      <c r="L33" s="101"/>
      <c r="M33" s="101"/>
      <c r="N33" s="101"/>
      <c r="O33" s="101"/>
      <c r="P33" s="101"/>
      <c r="Q33" s="101"/>
      <c r="R33" s="101"/>
      <c r="S33" s="101"/>
      <c r="T33" s="101"/>
      <c r="U33" s="140"/>
      <c r="V33" s="73"/>
    </row>
    <row r="34" ht="15.75" customHeight="1">
      <c r="A34" s="136"/>
      <c r="B34" s="21"/>
      <c r="C34" s="137"/>
      <c r="D34" s="137"/>
      <c r="E34" s="137"/>
      <c r="F34" s="137"/>
      <c r="G34" s="137"/>
      <c r="H34" s="138"/>
      <c r="I34" s="95"/>
      <c r="J34" s="138"/>
      <c r="K34" s="138"/>
      <c r="L34" s="137"/>
      <c r="M34" s="137"/>
      <c r="N34" s="137"/>
      <c r="O34" s="137"/>
      <c r="P34" s="137"/>
      <c r="Q34" s="138"/>
      <c r="R34" s="138"/>
      <c r="S34" s="137"/>
      <c r="T34" s="137"/>
      <c r="U34" s="137"/>
      <c r="V34" s="73"/>
    </row>
    <row r="35" ht="15.75" customHeight="1">
      <c r="A35" s="136"/>
      <c r="B35" s="21"/>
      <c r="C35" s="137"/>
      <c r="D35" s="137"/>
      <c r="E35" s="137"/>
      <c r="F35" s="137"/>
      <c r="G35" s="137"/>
      <c r="H35" s="138"/>
      <c r="I35" s="95"/>
      <c r="J35" s="138"/>
      <c r="K35" s="138"/>
      <c r="L35" s="137"/>
      <c r="M35" s="137"/>
      <c r="N35" s="137"/>
      <c r="O35" s="137"/>
      <c r="P35" s="137"/>
      <c r="Q35" s="138"/>
      <c r="R35" s="138"/>
      <c r="S35" s="137"/>
      <c r="T35" s="137"/>
      <c r="U35" s="137"/>
      <c r="V35" s="73"/>
    </row>
    <row r="36" ht="15.75" customHeight="1">
      <c r="A36" s="136"/>
      <c r="B36" s="21"/>
      <c r="C36" s="141" t="s">
        <v>133</v>
      </c>
      <c r="D36" s="142"/>
      <c r="E36" s="142"/>
      <c r="F36" s="142"/>
      <c r="G36" s="143"/>
      <c r="I36" s="95"/>
      <c r="J36" s="138"/>
      <c r="K36" s="138"/>
      <c r="L36" s="137"/>
      <c r="M36" s="137"/>
      <c r="N36" s="137"/>
      <c r="O36" s="137"/>
      <c r="P36" s="137"/>
      <c r="Q36" s="138"/>
      <c r="R36" s="138"/>
      <c r="S36" s="137"/>
      <c r="T36" s="137"/>
      <c r="U36" s="137"/>
      <c r="V36" s="73"/>
    </row>
    <row r="37" ht="15.75" customHeight="1">
      <c r="A37" s="136"/>
      <c r="B37" s="21"/>
      <c r="C37" s="137"/>
      <c r="D37" s="137"/>
      <c r="E37" s="137"/>
      <c r="F37" s="137"/>
      <c r="G37" s="137"/>
      <c r="H37" s="138"/>
      <c r="I37" s="95"/>
      <c r="J37" s="138"/>
      <c r="K37" s="138"/>
      <c r="L37" s="137"/>
      <c r="M37" s="137"/>
      <c r="N37" s="137"/>
      <c r="O37" s="137"/>
      <c r="P37" s="137"/>
      <c r="Q37" s="138"/>
      <c r="R37" s="138"/>
      <c r="S37" s="137"/>
      <c r="T37" s="137"/>
      <c r="U37" s="137"/>
      <c r="V37" s="73"/>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E8:J8"/>
    <mergeCell ref="K8:M8"/>
    <mergeCell ref="N8:P8"/>
    <mergeCell ref="Q8:U8"/>
    <mergeCell ref="B33:T33"/>
  </mergeCells>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57"/>
    <col customWidth="1" min="2" max="2" width="3.71"/>
    <col customWidth="1" min="3" max="3" width="43.14"/>
    <col customWidth="1" min="4" max="4" width="20.57"/>
    <col customWidth="1" min="5" max="7" width="18.71"/>
    <col customWidth="1" min="8" max="8" width="10.86"/>
    <col customWidth="1" min="9" max="9" width="13.29"/>
    <col customWidth="1" min="10" max="10" width="10.86"/>
    <col customWidth="1" min="11" max="11" width="13.57"/>
    <col customWidth="1" min="12" max="12" width="12.29"/>
    <col customWidth="1" min="13" max="15" width="10.86"/>
    <col customWidth="1" min="16" max="16" width="12.29"/>
    <col customWidth="1" hidden="1" min="17" max="18" width="14.43"/>
    <col customWidth="1" min="19" max="20" width="14.43"/>
    <col customWidth="1" min="21" max="21" width="2.29"/>
  </cols>
  <sheetData>
    <row r="1" ht="11.25" customHeight="1">
      <c r="A1" s="68"/>
      <c r="B1" s="68"/>
      <c r="C1" s="68"/>
      <c r="D1" s="69"/>
      <c r="E1" s="69"/>
      <c r="F1" s="72"/>
      <c r="G1" s="69"/>
      <c r="H1" s="69"/>
      <c r="I1" s="69"/>
      <c r="J1" s="69"/>
      <c r="K1" s="69"/>
      <c r="L1" s="69"/>
      <c r="M1" s="69"/>
      <c r="N1" s="69"/>
      <c r="O1" s="69"/>
      <c r="P1" s="69"/>
      <c r="Q1" s="73"/>
      <c r="R1" s="73"/>
      <c r="S1" s="73"/>
      <c r="T1" s="73"/>
      <c r="U1" s="73"/>
    </row>
    <row r="2">
      <c r="A2" s="74" t="s">
        <v>134</v>
      </c>
      <c r="B2" s="74"/>
      <c r="C2" s="144"/>
      <c r="D2" s="75"/>
      <c r="E2" s="75"/>
      <c r="F2" s="78"/>
      <c r="G2" s="75"/>
      <c r="H2" s="75"/>
      <c r="I2" s="75"/>
      <c r="J2" s="75"/>
      <c r="K2" s="75"/>
      <c r="L2" s="75"/>
      <c r="M2" s="75"/>
      <c r="N2" s="75"/>
      <c r="O2" s="75"/>
      <c r="P2" s="75"/>
      <c r="Q2" s="75"/>
      <c r="R2" s="75"/>
      <c r="S2" s="75"/>
      <c r="T2" s="75"/>
      <c r="U2" s="72"/>
    </row>
    <row r="3">
      <c r="A3" s="79" t="s">
        <v>135</v>
      </c>
      <c r="B3" s="72"/>
      <c r="C3" s="72"/>
      <c r="D3" s="72"/>
      <c r="E3" s="72"/>
      <c r="F3" s="72"/>
      <c r="G3" s="72"/>
      <c r="H3" s="72"/>
      <c r="I3" s="72"/>
      <c r="J3" s="72"/>
      <c r="K3" s="72"/>
      <c r="L3" s="72"/>
      <c r="M3" s="72"/>
      <c r="N3" s="72"/>
      <c r="O3" s="72"/>
      <c r="P3" s="72"/>
      <c r="Q3" s="73"/>
      <c r="R3" s="73"/>
      <c r="S3" s="73"/>
      <c r="T3" s="73"/>
      <c r="U3" s="73"/>
    </row>
    <row r="4">
      <c r="A4" s="72"/>
      <c r="B4" s="145"/>
      <c r="C4" s="82"/>
      <c r="D4" s="83"/>
      <c r="E4" s="84"/>
      <c r="F4" s="84"/>
      <c r="G4" s="84"/>
      <c r="H4" s="84"/>
      <c r="I4" s="84"/>
      <c r="J4" s="84"/>
      <c r="K4" s="84"/>
      <c r="L4" s="84"/>
      <c r="M4" s="84"/>
      <c r="N4" s="84"/>
      <c r="O4" s="84"/>
      <c r="P4" s="84"/>
      <c r="Q4" s="73"/>
      <c r="R4" s="73"/>
      <c r="S4" s="73"/>
      <c r="T4" s="73"/>
      <c r="U4" s="73"/>
    </row>
    <row r="5">
      <c r="A5" s="72"/>
      <c r="B5" s="145"/>
      <c r="C5" s="82" t="s">
        <v>106</v>
      </c>
      <c r="D5" s="87" t="str">
        <f>'Check List'!G3</f>
        <v/>
      </c>
      <c r="E5" s="88"/>
      <c r="F5" s="84"/>
      <c r="G5" s="84"/>
      <c r="H5" s="84"/>
      <c r="I5" s="84"/>
      <c r="J5" s="84"/>
      <c r="K5" s="84"/>
      <c r="L5" s="84"/>
      <c r="M5" s="84"/>
      <c r="N5" s="84"/>
      <c r="O5" s="84"/>
      <c r="P5" s="84"/>
      <c r="Q5" s="73"/>
      <c r="R5" s="73"/>
      <c r="S5" s="73"/>
      <c r="T5" s="73"/>
      <c r="U5" s="73"/>
    </row>
    <row r="6">
      <c r="A6" s="72"/>
      <c r="B6" s="84"/>
      <c r="C6" s="84"/>
      <c r="D6" s="84"/>
      <c r="E6" s="84"/>
      <c r="F6" s="84"/>
      <c r="G6" s="84"/>
      <c r="H6" s="84"/>
      <c r="I6" s="84"/>
      <c r="J6" s="84"/>
      <c r="K6" s="84"/>
      <c r="L6" s="84"/>
      <c r="M6" s="84"/>
      <c r="N6" s="84"/>
      <c r="O6" s="84"/>
      <c r="P6" s="84"/>
      <c r="Q6" s="73"/>
      <c r="R6" s="73"/>
      <c r="S6" s="73"/>
      <c r="T6" s="73"/>
      <c r="U6" s="73"/>
    </row>
    <row r="7">
      <c r="A7" s="91"/>
      <c r="B7" s="92"/>
      <c r="C7" s="92"/>
      <c r="D7" s="93"/>
      <c r="E7" s="93"/>
      <c r="F7" s="96"/>
      <c r="G7" s="93"/>
      <c r="H7" s="92"/>
      <c r="I7" s="92"/>
      <c r="J7" s="92"/>
      <c r="K7" s="92"/>
      <c r="L7" s="92"/>
      <c r="M7" s="92"/>
      <c r="N7" s="92"/>
      <c r="O7" s="92"/>
      <c r="P7" s="92"/>
      <c r="Q7" s="73"/>
      <c r="R7" s="73"/>
      <c r="S7" s="73"/>
      <c r="T7" s="73"/>
      <c r="U7" s="73"/>
    </row>
    <row r="8" ht="18.75" customHeight="1">
      <c r="A8" s="98"/>
      <c r="B8" s="99"/>
      <c r="C8" s="99"/>
      <c r="D8" s="99"/>
      <c r="E8" s="99"/>
      <c r="F8" s="100" t="s">
        <v>107</v>
      </c>
      <c r="G8" s="101"/>
      <c r="H8" s="101"/>
      <c r="I8" s="101"/>
      <c r="J8" s="102"/>
      <c r="K8" s="103" t="s">
        <v>108</v>
      </c>
      <c r="L8" s="101"/>
      <c r="M8" s="102"/>
      <c r="N8" s="104" t="s">
        <v>109</v>
      </c>
      <c r="O8" s="101"/>
      <c r="P8" s="102"/>
      <c r="Q8" s="105" t="s">
        <v>110</v>
      </c>
      <c r="R8" s="101"/>
      <c r="S8" s="101"/>
      <c r="T8" s="102"/>
      <c r="U8" s="106"/>
    </row>
    <row r="9" ht="59.25" customHeight="1">
      <c r="A9" s="107"/>
      <c r="B9" s="108" t="s">
        <v>136</v>
      </c>
      <c r="C9" s="146"/>
      <c r="D9" s="109" t="s">
        <v>111</v>
      </c>
      <c r="E9" s="109" t="s">
        <v>137</v>
      </c>
      <c r="F9" s="147" t="s">
        <v>113</v>
      </c>
      <c r="G9" s="147" t="s">
        <v>114</v>
      </c>
      <c r="H9" s="147" t="s">
        <v>116</v>
      </c>
      <c r="I9" s="148" t="s">
        <v>117</v>
      </c>
      <c r="J9" s="147" t="s">
        <v>118</v>
      </c>
      <c r="K9" s="112" t="s">
        <v>119</v>
      </c>
      <c r="L9" s="112" t="s">
        <v>120</v>
      </c>
      <c r="M9" s="112" t="s">
        <v>121</v>
      </c>
      <c r="N9" s="113" t="s">
        <v>122</v>
      </c>
      <c r="O9" s="113" t="s">
        <v>123</v>
      </c>
      <c r="P9" s="113" t="s">
        <v>124</v>
      </c>
      <c r="Q9" s="114" t="s">
        <v>125</v>
      </c>
      <c r="R9" s="114" t="s">
        <v>126</v>
      </c>
      <c r="S9" s="114" t="s">
        <v>127</v>
      </c>
      <c r="T9" s="114" t="s">
        <v>128</v>
      </c>
      <c r="U9" s="149"/>
    </row>
    <row r="10" ht="18.75" customHeight="1">
      <c r="A10" s="116"/>
      <c r="B10" s="122" t="str">
        <f>Sites!C7</f>
        <v>Charlevoix-Emmet ISD</v>
      </c>
      <c r="C10" s="150"/>
      <c r="D10" s="118"/>
      <c r="E10" s="118"/>
      <c r="F10" s="151">
        <v>0.0</v>
      </c>
      <c r="G10" s="151">
        <v>0.0</v>
      </c>
      <c r="H10" s="151">
        <v>0.0</v>
      </c>
      <c r="I10" s="151">
        <v>0.0</v>
      </c>
      <c r="J10" s="151">
        <v>0.0</v>
      </c>
      <c r="K10" s="151">
        <v>0.0</v>
      </c>
      <c r="L10" s="151">
        <v>0.0</v>
      </c>
      <c r="M10" s="151">
        <v>0.0</v>
      </c>
      <c r="N10" s="151">
        <v>0.0</v>
      </c>
      <c r="O10" s="151">
        <v>0.0</v>
      </c>
      <c r="P10" s="151">
        <v>0.0</v>
      </c>
      <c r="Q10" s="151">
        <v>0.0</v>
      </c>
      <c r="R10" s="151">
        <v>0.0</v>
      </c>
      <c r="S10" s="151">
        <v>0.0</v>
      </c>
      <c r="T10" s="151">
        <v>0.0</v>
      </c>
      <c r="U10" s="152"/>
    </row>
    <row r="11" ht="18.75" customHeight="1">
      <c r="A11" s="116"/>
      <c r="B11" s="122" t="str">
        <f>Sites!C8</f>
        <v>The Beaver Island Font Tower</v>
      </c>
      <c r="C11" s="150"/>
      <c r="D11" s="118"/>
      <c r="E11" s="118"/>
      <c r="F11" s="151">
        <v>0.0</v>
      </c>
      <c r="G11" s="151">
        <v>0.0</v>
      </c>
      <c r="H11" s="151">
        <v>0.0</v>
      </c>
      <c r="I11" s="151">
        <v>0.0</v>
      </c>
      <c r="J11" s="151">
        <v>0.0</v>
      </c>
      <c r="K11" s="151">
        <v>0.0</v>
      </c>
      <c r="L11" s="151">
        <v>0.0</v>
      </c>
      <c r="M11" s="151">
        <v>0.0</v>
      </c>
      <c r="N11" s="151">
        <v>0.0</v>
      </c>
      <c r="O11" s="151">
        <v>0.0</v>
      </c>
      <c r="P11" s="151">
        <v>0.0</v>
      </c>
      <c r="Q11" s="151">
        <v>0.0</v>
      </c>
      <c r="R11" s="151">
        <v>0.0</v>
      </c>
      <c r="S11" s="151">
        <v>0.0</v>
      </c>
      <c r="T11" s="151">
        <v>0.0</v>
      </c>
      <c r="U11" s="152"/>
    </row>
    <row r="12" ht="18.75" customHeight="1">
      <c r="A12" s="116"/>
      <c r="B12" s="122" t="str">
        <f>Sites!C9</f>
        <v>Engadine Consolidated Schools (Hut)</v>
      </c>
      <c r="C12" s="122"/>
      <c r="D12" s="118"/>
      <c r="E12" s="118"/>
      <c r="F12" s="151">
        <v>0.0</v>
      </c>
      <c r="G12" s="151">
        <v>0.0</v>
      </c>
      <c r="H12" s="151">
        <v>0.0</v>
      </c>
      <c r="I12" s="151">
        <v>0.0</v>
      </c>
      <c r="J12" s="151">
        <v>0.0</v>
      </c>
      <c r="K12" s="151">
        <v>0.0</v>
      </c>
      <c r="L12" s="151">
        <v>0.0</v>
      </c>
      <c r="M12" s="151">
        <v>0.0</v>
      </c>
      <c r="N12" s="151">
        <v>0.0</v>
      </c>
      <c r="O12" s="151">
        <v>0.0</v>
      </c>
      <c r="P12" s="151">
        <v>0.0</v>
      </c>
      <c r="Q12" s="151">
        <v>0.0</v>
      </c>
      <c r="R12" s="151">
        <v>0.0</v>
      </c>
      <c r="S12" s="151">
        <v>0.0</v>
      </c>
      <c r="T12" s="151">
        <v>0.0</v>
      </c>
      <c r="U12" s="152"/>
    </row>
    <row r="13" ht="18.75" customHeight="1">
      <c r="A13" s="116"/>
      <c r="B13" s="122" t="str">
        <f>Sites!C10</f>
        <v>East Jordan School District (East Jordan HS)</v>
      </c>
      <c r="C13" s="150"/>
      <c r="D13" s="118"/>
      <c r="E13" s="118"/>
      <c r="F13" s="151">
        <v>0.0</v>
      </c>
      <c r="G13" s="151">
        <v>0.0</v>
      </c>
      <c r="H13" s="151">
        <v>0.0</v>
      </c>
      <c r="I13" s="151">
        <v>0.0</v>
      </c>
      <c r="J13" s="151">
        <v>0.0</v>
      </c>
      <c r="K13" s="151">
        <v>0.0</v>
      </c>
      <c r="L13" s="151">
        <v>0.0</v>
      </c>
      <c r="M13" s="151">
        <v>0.0</v>
      </c>
      <c r="N13" s="151">
        <v>0.0</v>
      </c>
      <c r="O13" s="151">
        <v>0.0</v>
      </c>
      <c r="P13" s="151">
        <v>0.0</v>
      </c>
      <c r="Q13" s="151">
        <v>0.0</v>
      </c>
      <c r="R13" s="151">
        <v>0.0</v>
      </c>
      <c r="S13" s="151">
        <v>0.0</v>
      </c>
      <c r="T13" s="151">
        <v>0.0</v>
      </c>
      <c r="U13" s="152"/>
    </row>
    <row r="14" ht="18.75" customHeight="1">
      <c r="A14" s="116"/>
      <c r="B14" s="122" t="str">
        <f>Sites!C11</f>
        <v>Harbor Springs Public Schools</v>
      </c>
      <c r="C14" s="150"/>
      <c r="D14" s="118"/>
      <c r="E14" s="118"/>
      <c r="F14" s="151">
        <v>0.0</v>
      </c>
      <c r="G14" s="151">
        <v>0.0</v>
      </c>
      <c r="H14" s="151">
        <v>0.0</v>
      </c>
      <c r="I14" s="151">
        <v>0.0</v>
      </c>
      <c r="J14" s="151">
        <v>0.0</v>
      </c>
      <c r="K14" s="151">
        <v>0.0</v>
      </c>
      <c r="L14" s="151">
        <v>0.0</v>
      </c>
      <c r="M14" s="151">
        <v>0.0</v>
      </c>
      <c r="N14" s="151">
        <v>0.0</v>
      </c>
      <c r="O14" s="151">
        <v>0.0</v>
      </c>
      <c r="P14" s="151">
        <v>0.0</v>
      </c>
      <c r="Q14" s="151">
        <v>0.0</v>
      </c>
      <c r="R14" s="151">
        <v>0.0</v>
      </c>
      <c r="S14" s="151">
        <v>0.0</v>
      </c>
      <c r="T14" s="151">
        <v>0.0</v>
      </c>
      <c r="U14" s="152"/>
    </row>
    <row r="15" ht="18.75" customHeight="1">
      <c r="A15" s="116"/>
      <c r="B15" s="122" t="str">
        <f>Sites!C12</f>
        <v>Pellston Public Schools</v>
      </c>
      <c r="C15" s="150"/>
      <c r="D15" s="118"/>
      <c r="E15" s="118"/>
      <c r="F15" s="151">
        <v>0.0</v>
      </c>
      <c r="G15" s="151">
        <v>0.0</v>
      </c>
      <c r="H15" s="151">
        <v>0.0</v>
      </c>
      <c r="I15" s="151">
        <v>0.0</v>
      </c>
      <c r="J15" s="151">
        <v>0.0</v>
      </c>
      <c r="K15" s="151">
        <v>0.0</v>
      </c>
      <c r="L15" s="151">
        <v>0.0</v>
      </c>
      <c r="M15" s="151">
        <v>0.0</v>
      </c>
      <c r="N15" s="151">
        <v>0.0</v>
      </c>
      <c r="O15" s="151">
        <v>0.0</v>
      </c>
      <c r="P15" s="151">
        <v>0.0</v>
      </c>
      <c r="Q15" s="151">
        <v>0.0</v>
      </c>
      <c r="R15" s="151">
        <v>0.0</v>
      </c>
      <c r="S15" s="151">
        <v>0.0</v>
      </c>
      <c r="T15" s="151">
        <v>0.0</v>
      </c>
      <c r="U15" s="152"/>
    </row>
    <row r="16" ht="18.75" customHeight="1">
      <c r="A16" s="116"/>
      <c r="B16" s="122" t="str">
        <f>Sites!C13</f>
        <v>COPESD Data Center</v>
      </c>
      <c r="C16" s="150"/>
      <c r="D16" s="118"/>
      <c r="E16" s="118"/>
      <c r="F16" s="151">
        <v>0.0</v>
      </c>
      <c r="G16" s="151">
        <v>0.0</v>
      </c>
      <c r="H16" s="151">
        <v>0.0</v>
      </c>
      <c r="I16" s="151">
        <v>0.0</v>
      </c>
      <c r="J16" s="151">
        <v>0.0</v>
      </c>
      <c r="K16" s="151">
        <v>0.0</v>
      </c>
      <c r="L16" s="151">
        <v>0.0</v>
      </c>
      <c r="M16" s="151">
        <v>0.0</v>
      </c>
      <c r="N16" s="151">
        <v>0.0</v>
      </c>
      <c r="O16" s="151">
        <v>0.0</v>
      </c>
      <c r="P16" s="151">
        <v>0.0</v>
      </c>
      <c r="Q16" s="151">
        <v>0.0</v>
      </c>
      <c r="R16" s="151">
        <v>0.0</v>
      </c>
      <c r="S16" s="151">
        <v>0.0</v>
      </c>
      <c r="T16" s="151">
        <v>0.0</v>
      </c>
      <c r="U16" s="152"/>
    </row>
    <row r="17" ht="18.75" customHeight="1">
      <c r="A17" s="116"/>
      <c r="B17" s="122" t="str">
        <f>Sites!C14</f>
        <v>Public Schools of Petoskey (Petoskey Sr HS)</v>
      </c>
      <c r="C17" s="153"/>
      <c r="D17" s="118"/>
      <c r="E17" s="118"/>
      <c r="F17" s="151">
        <v>0.0</v>
      </c>
      <c r="G17" s="151">
        <v>0.0</v>
      </c>
      <c r="H17" s="151">
        <v>0.0</v>
      </c>
      <c r="I17" s="151">
        <v>0.0</v>
      </c>
      <c r="J17" s="151">
        <v>0.0</v>
      </c>
      <c r="K17" s="151">
        <v>0.0</v>
      </c>
      <c r="L17" s="151">
        <v>0.0</v>
      </c>
      <c r="M17" s="151">
        <v>0.0</v>
      </c>
      <c r="N17" s="151">
        <v>0.0</v>
      </c>
      <c r="O17" s="151">
        <v>0.0</v>
      </c>
      <c r="P17" s="151">
        <v>0.0</v>
      </c>
      <c r="Q17" s="151">
        <v>0.0</v>
      </c>
      <c r="R17" s="151">
        <v>0.0</v>
      </c>
      <c r="S17" s="151">
        <v>0.0</v>
      </c>
      <c r="T17" s="151">
        <v>0.0</v>
      </c>
      <c r="U17" s="152"/>
    </row>
    <row r="18" ht="18.75" customHeight="1">
      <c r="A18" s="116"/>
      <c r="B18" s="122" t="str">
        <f>Sites!C15</f>
        <v>Alanson Public School</v>
      </c>
      <c r="C18" s="153"/>
      <c r="D18" s="118"/>
      <c r="E18" s="118"/>
      <c r="F18" s="151">
        <v>0.0</v>
      </c>
      <c r="G18" s="151">
        <v>0.0</v>
      </c>
      <c r="H18" s="151">
        <v>0.0</v>
      </c>
      <c r="I18" s="151">
        <v>0.0</v>
      </c>
      <c r="J18" s="151">
        <v>0.0</v>
      </c>
      <c r="K18" s="151">
        <v>0.0</v>
      </c>
      <c r="L18" s="151">
        <v>0.0</v>
      </c>
      <c r="M18" s="151">
        <v>0.0</v>
      </c>
      <c r="N18" s="151">
        <v>0.0</v>
      </c>
      <c r="O18" s="151">
        <v>0.0</v>
      </c>
      <c r="P18" s="151">
        <v>0.0</v>
      </c>
      <c r="Q18" s="151">
        <v>0.0</v>
      </c>
      <c r="R18" s="151">
        <v>0.0</v>
      </c>
      <c r="S18" s="151">
        <v>0.0</v>
      </c>
      <c r="T18" s="151">
        <v>0.0</v>
      </c>
      <c r="U18" s="152"/>
    </row>
    <row r="19" ht="18.75" customHeight="1">
      <c r="A19" s="116"/>
      <c r="B19" s="122" t="str">
        <f>Sites!C16</f>
        <v>Boyne Falls Public School</v>
      </c>
      <c r="C19" s="150"/>
      <c r="D19" s="118"/>
      <c r="E19" s="118"/>
      <c r="F19" s="151">
        <v>0.0</v>
      </c>
      <c r="G19" s="151">
        <v>0.0</v>
      </c>
      <c r="H19" s="151">
        <v>0.0</v>
      </c>
      <c r="I19" s="151">
        <v>0.0</v>
      </c>
      <c r="J19" s="151">
        <v>0.0</v>
      </c>
      <c r="K19" s="151">
        <v>0.0</v>
      </c>
      <c r="L19" s="151">
        <v>0.0</v>
      </c>
      <c r="M19" s="151">
        <v>0.0</v>
      </c>
      <c r="N19" s="151">
        <v>0.0</v>
      </c>
      <c r="O19" s="151">
        <v>0.0</v>
      </c>
      <c r="P19" s="151">
        <v>0.0</v>
      </c>
      <c r="Q19" s="151">
        <v>0.0</v>
      </c>
      <c r="R19" s="151">
        <v>0.0</v>
      </c>
      <c r="S19" s="151">
        <v>0.0</v>
      </c>
      <c r="T19" s="151">
        <v>0.0</v>
      </c>
      <c r="U19" s="152"/>
    </row>
    <row r="20" ht="18.75" customHeight="1">
      <c r="A20" s="116"/>
      <c r="B20" s="122" t="str">
        <f>Sites!C17</f>
        <v>Central Lake Public School</v>
      </c>
      <c r="C20" s="150"/>
      <c r="D20" s="118"/>
      <c r="E20" s="118"/>
      <c r="F20" s="151">
        <v>0.0</v>
      </c>
      <c r="G20" s="151">
        <v>0.0</v>
      </c>
      <c r="H20" s="151">
        <v>0.0</v>
      </c>
      <c r="I20" s="151">
        <v>0.0</v>
      </c>
      <c r="J20" s="151">
        <v>0.0</v>
      </c>
      <c r="K20" s="151">
        <v>0.0</v>
      </c>
      <c r="L20" s="151">
        <v>0.0</v>
      </c>
      <c r="M20" s="151">
        <v>0.0</v>
      </c>
      <c r="N20" s="151">
        <v>0.0</v>
      </c>
      <c r="O20" s="151">
        <v>0.0</v>
      </c>
      <c r="P20" s="151">
        <v>0.0</v>
      </c>
      <c r="Q20" s="151">
        <v>0.0</v>
      </c>
      <c r="R20" s="151">
        <v>0.0</v>
      </c>
      <c r="S20" s="151">
        <v>0.0</v>
      </c>
      <c r="T20" s="151">
        <v>0.0</v>
      </c>
      <c r="U20" s="152"/>
    </row>
    <row r="21" ht="18.75" customHeight="1">
      <c r="A21" s="116"/>
      <c r="B21" s="122" t="str">
        <f>Sites!C18</f>
        <v>Ellsworth Comm School Dist</v>
      </c>
      <c r="C21" s="150"/>
      <c r="D21" s="118"/>
      <c r="E21" s="118"/>
      <c r="F21" s="151">
        <v>0.0</v>
      </c>
      <c r="G21" s="151">
        <v>0.0</v>
      </c>
      <c r="H21" s="151">
        <v>0.0</v>
      </c>
      <c r="I21" s="151">
        <v>0.0</v>
      </c>
      <c r="J21" s="151">
        <v>0.0</v>
      </c>
      <c r="K21" s="151">
        <v>0.0</v>
      </c>
      <c r="L21" s="151">
        <v>0.0</v>
      </c>
      <c r="M21" s="151">
        <v>0.0</v>
      </c>
      <c r="N21" s="151">
        <v>0.0</v>
      </c>
      <c r="O21" s="151">
        <v>0.0</v>
      </c>
      <c r="P21" s="151">
        <v>0.0</v>
      </c>
      <c r="Q21" s="151">
        <v>0.0</v>
      </c>
      <c r="R21" s="151">
        <v>0.0</v>
      </c>
      <c r="S21" s="151">
        <v>0.0</v>
      </c>
      <c r="T21" s="151">
        <v>0.0</v>
      </c>
      <c r="U21" s="152"/>
    </row>
    <row r="22" ht="18.75" customHeight="1">
      <c r="A22" s="116"/>
      <c r="B22" s="122" t="str">
        <f>Sites!C19</f>
        <v>Crooked Tree High School </v>
      </c>
      <c r="C22" s="150"/>
      <c r="D22" s="118"/>
      <c r="E22" s="118"/>
      <c r="F22" s="151">
        <v>0.0</v>
      </c>
      <c r="G22" s="151">
        <v>0.0</v>
      </c>
      <c r="H22" s="151">
        <v>0.0</v>
      </c>
      <c r="I22" s="151">
        <v>0.0</v>
      </c>
      <c r="J22" s="151">
        <v>0.0</v>
      </c>
      <c r="K22" s="151">
        <v>0.0</v>
      </c>
      <c r="L22" s="151">
        <v>0.0</v>
      </c>
      <c r="M22" s="151">
        <v>0.0</v>
      </c>
      <c r="N22" s="151">
        <v>0.0</v>
      </c>
      <c r="O22" s="151">
        <v>0.0</v>
      </c>
      <c r="P22" s="151">
        <v>0.0</v>
      </c>
      <c r="Q22" s="151">
        <v>0.0</v>
      </c>
      <c r="R22" s="151">
        <v>0.0</v>
      </c>
      <c r="S22" s="151">
        <v>0.0</v>
      </c>
      <c r="T22" s="151">
        <v>0.0</v>
      </c>
      <c r="U22" s="152"/>
    </row>
    <row r="23" ht="18.75" customHeight="1">
      <c r="A23" s="116"/>
      <c r="B23" s="122" t="str">
        <f>Sites!C20</f>
        <v>Lakeview High School</v>
      </c>
      <c r="C23" s="150"/>
      <c r="D23" s="118"/>
      <c r="E23" s="118"/>
      <c r="F23" s="151">
        <v>0.0</v>
      </c>
      <c r="G23" s="151">
        <v>0.0</v>
      </c>
      <c r="H23" s="151">
        <v>0.0</v>
      </c>
      <c r="I23" s="151">
        <v>0.0</v>
      </c>
      <c r="J23" s="151">
        <v>0.0</v>
      </c>
      <c r="K23" s="151">
        <v>0.0</v>
      </c>
      <c r="L23" s="151">
        <v>0.0</v>
      </c>
      <c r="M23" s="151">
        <v>0.0</v>
      </c>
      <c r="N23" s="151">
        <v>0.0</v>
      </c>
      <c r="O23" s="151">
        <v>0.0</v>
      </c>
      <c r="P23" s="151">
        <v>0.0</v>
      </c>
      <c r="Q23" s="151">
        <v>0.0</v>
      </c>
      <c r="R23" s="151">
        <v>0.0</v>
      </c>
      <c r="S23" s="151">
        <v>0.0</v>
      </c>
      <c r="T23" s="151">
        <v>0.0</v>
      </c>
      <c r="U23" s="152"/>
    </row>
    <row r="24" ht="18.75" customHeight="1">
      <c r="A24" s="116"/>
      <c r="B24" s="122" t="str">
        <f>Sites!C21</f>
        <v>Patricia Taylor School</v>
      </c>
      <c r="C24" s="150"/>
      <c r="D24" s="118"/>
      <c r="E24" s="118"/>
      <c r="F24" s="151">
        <v>0.0</v>
      </c>
      <c r="G24" s="151">
        <v>0.0</v>
      </c>
      <c r="H24" s="151">
        <v>0.0</v>
      </c>
      <c r="I24" s="151">
        <v>0.0</v>
      </c>
      <c r="J24" s="151">
        <v>0.0</v>
      </c>
      <c r="K24" s="151">
        <v>0.0</v>
      </c>
      <c r="L24" s="151">
        <v>0.0</v>
      </c>
      <c r="M24" s="151">
        <v>0.0</v>
      </c>
      <c r="N24" s="151">
        <v>0.0</v>
      </c>
      <c r="O24" s="151">
        <v>0.0</v>
      </c>
      <c r="P24" s="151">
        <v>0.0</v>
      </c>
      <c r="Q24" s="151">
        <v>0.0</v>
      </c>
      <c r="R24" s="151">
        <v>0.0</v>
      </c>
      <c r="S24" s="151">
        <v>0.0</v>
      </c>
      <c r="T24" s="151">
        <v>0.0</v>
      </c>
      <c r="U24" s="152"/>
    </row>
    <row r="25" ht="18.75" customHeight="1">
      <c r="A25" s="116"/>
      <c r="B25" s="122" t="str">
        <f>Sites!C22</f>
        <v>Boyne City ISD Admin</v>
      </c>
      <c r="C25" s="150"/>
      <c r="D25" s="118"/>
      <c r="E25" s="118"/>
      <c r="F25" s="151">
        <v>0.0</v>
      </c>
      <c r="G25" s="151">
        <v>0.0</v>
      </c>
      <c r="H25" s="151">
        <v>0.0</v>
      </c>
      <c r="I25" s="151">
        <v>0.0</v>
      </c>
      <c r="J25" s="151">
        <v>0.0</v>
      </c>
      <c r="K25" s="151">
        <v>0.0</v>
      </c>
      <c r="L25" s="151">
        <v>0.0</v>
      </c>
      <c r="M25" s="151">
        <v>0.0</v>
      </c>
      <c r="N25" s="151">
        <v>0.0</v>
      </c>
      <c r="O25" s="151">
        <v>0.0</v>
      </c>
      <c r="P25" s="151">
        <v>0.0</v>
      </c>
      <c r="Q25" s="151">
        <v>0.0</v>
      </c>
      <c r="R25" s="151">
        <v>0.0</v>
      </c>
      <c r="S25" s="151">
        <v>0.0</v>
      </c>
      <c r="T25" s="151">
        <v>0.0</v>
      </c>
      <c r="U25" s="152"/>
    </row>
    <row r="26" ht="18.75" customHeight="1">
      <c r="A26" s="116"/>
      <c r="B26" s="123"/>
      <c r="C26" s="154"/>
      <c r="D26" s="118"/>
      <c r="E26" s="118"/>
      <c r="F26" s="151">
        <v>0.0</v>
      </c>
      <c r="G26" s="151">
        <v>0.0</v>
      </c>
      <c r="H26" s="151">
        <v>0.0</v>
      </c>
      <c r="I26" s="151">
        <v>0.0</v>
      </c>
      <c r="J26" s="151">
        <v>0.0</v>
      </c>
      <c r="K26" s="151">
        <v>0.0</v>
      </c>
      <c r="L26" s="151">
        <v>0.0</v>
      </c>
      <c r="M26" s="151">
        <v>0.0</v>
      </c>
      <c r="N26" s="151">
        <v>0.0</v>
      </c>
      <c r="O26" s="151">
        <v>0.0</v>
      </c>
      <c r="P26" s="151">
        <v>0.0</v>
      </c>
      <c r="Q26" s="151">
        <v>0.0</v>
      </c>
      <c r="R26" s="151">
        <v>0.0</v>
      </c>
      <c r="S26" s="151">
        <v>0.0</v>
      </c>
      <c r="T26" s="151">
        <v>0.0</v>
      </c>
      <c r="U26" s="152"/>
    </row>
    <row r="27" ht="18.75" customHeight="1">
      <c r="A27" s="116"/>
      <c r="B27" s="123"/>
      <c r="C27" s="154"/>
      <c r="D27" s="118"/>
      <c r="E27" s="118"/>
      <c r="F27" s="151">
        <v>0.0</v>
      </c>
      <c r="G27" s="151">
        <v>0.0</v>
      </c>
      <c r="H27" s="151">
        <v>0.0</v>
      </c>
      <c r="I27" s="151">
        <v>0.0</v>
      </c>
      <c r="J27" s="151">
        <v>0.0</v>
      </c>
      <c r="K27" s="151">
        <v>0.0</v>
      </c>
      <c r="L27" s="151">
        <v>0.0</v>
      </c>
      <c r="M27" s="151">
        <v>0.0</v>
      </c>
      <c r="N27" s="151">
        <v>0.0</v>
      </c>
      <c r="O27" s="151">
        <v>0.0</v>
      </c>
      <c r="P27" s="151">
        <v>0.0</v>
      </c>
      <c r="Q27" s="151">
        <v>0.0</v>
      </c>
      <c r="R27" s="151">
        <v>0.0</v>
      </c>
      <c r="S27" s="151">
        <v>0.0</v>
      </c>
      <c r="T27" s="151">
        <v>0.0</v>
      </c>
      <c r="U27" s="152"/>
    </row>
    <row r="28" ht="18.75" customHeight="1">
      <c r="A28" s="116"/>
      <c r="B28" s="123"/>
      <c r="C28" s="154"/>
      <c r="D28" s="118"/>
      <c r="E28" s="118"/>
      <c r="F28" s="151">
        <v>0.0</v>
      </c>
      <c r="G28" s="151">
        <v>0.0</v>
      </c>
      <c r="H28" s="151">
        <v>0.0</v>
      </c>
      <c r="I28" s="151">
        <v>0.0</v>
      </c>
      <c r="J28" s="151">
        <v>0.0</v>
      </c>
      <c r="K28" s="151">
        <v>0.0</v>
      </c>
      <c r="L28" s="151">
        <v>0.0</v>
      </c>
      <c r="M28" s="151">
        <v>0.0</v>
      </c>
      <c r="N28" s="151">
        <v>0.0</v>
      </c>
      <c r="O28" s="151">
        <v>0.0</v>
      </c>
      <c r="P28" s="151">
        <v>0.0</v>
      </c>
      <c r="Q28" s="151">
        <v>0.0</v>
      </c>
      <c r="R28" s="151">
        <v>0.0</v>
      </c>
      <c r="S28" s="151">
        <v>0.0</v>
      </c>
      <c r="T28" s="151">
        <v>0.0</v>
      </c>
      <c r="U28" s="152"/>
    </row>
    <row r="29" ht="18.75" customHeight="1">
      <c r="A29" s="116"/>
      <c r="B29" s="124"/>
      <c r="C29" s="155"/>
      <c r="D29" s="118"/>
      <c r="E29" s="118"/>
      <c r="F29" s="156">
        <v>0.0</v>
      </c>
      <c r="G29" s="156">
        <v>0.0</v>
      </c>
      <c r="H29" s="156">
        <v>0.0</v>
      </c>
      <c r="I29" s="156">
        <v>0.0</v>
      </c>
      <c r="J29" s="156">
        <v>0.0</v>
      </c>
      <c r="K29" s="156">
        <v>0.0</v>
      </c>
      <c r="L29" s="156">
        <v>0.0</v>
      </c>
      <c r="M29" s="156">
        <v>0.0</v>
      </c>
      <c r="N29" s="156">
        <v>0.0</v>
      </c>
      <c r="O29" s="156">
        <v>0.0</v>
      </c>
      <c r="P29" s="156">
        <v>0.0</v>
      </c>
      <c r="Q29" s="156">
        <v>0.0</v>
      </c>
      <c r="R29" s="156">
        <v>0.0</v>
      </c>
      <c r="S29" s="156">
        <v>0.0</v>
      </c>
      <c r="T29" s="156">
        <v>0.0</v>
      </c>
      <c r="U29" s="152"/>
    </row>
    <row r="30" ht="18.75" customHeight="1">
      <c r="A30" s="127"/>
      <c r="B30" s="83"/>
      <c r="C30" s="157"/>
      <c r="D30" s="137"/>
      <c r="E30" s="137"/>
      <c r="F30" s="158">
        <f t="shared" ref="F30:T30" si="1">sum(F10:F29)</f>
        <v>0</v>
      </c>
      <c r="G30" s="158">
        <f t="shared" si="1"/>
        <v>0</v>
      </c>
      <c r="H30" s="158">
        <f t="shared" si="1"/>
        <v>0</v>
      </c>
      <c r="I30" s="158">
        <f t="shared" si="1"/>
        <v>0</v>
      </c>
      <c r="J30" s="158">
        <f t="shared" si="1"/>
        <v>0</v>
      </c>
      <c r="K30" s="158">
        <f t="shared" si="1"/>
        <v>0</v>
      </c>
      <c r="L30" s="158">
        <f t="shared" si="1"/>
        <v>0</v>
      </c>
      <c r="M30" s="158">
        <f t="shared" si="1"/>
        <v>0</v>
      </c>
      <c r="N30" s="158">
        <f t="shared" si="1"/>
        <v>0</v>
      </c>
      <c r="O30" s="158">
        <f t="shared" si="1"/>
        <v>0</v>
      </c>
      <c r="P30" s="158">
        <f t="shared" si="1"/>
        <v>0</v>
      </c>
      <c r="Q30" s="158">
        <f t="shared" si="1"/>
        <v>0</v>
      </c>
      <c r="R30" s="158">
        <f t="shared" si="1"/>
        <v>0</v>
      </c>
      <c r="S30" s="158">
        <f t="shared" si="1"/>
        <v>0</v>
      </c>
      <c r="T30" s="158">
        <f t="shared" si="1"/>
        <v>0</v>
      </c>
      <c r="U30" s="159"/>
    </row>
    <row r="31" ht="15.75" customHeight="1">
      <c r="A31" s="131"/>
      <c r="B31" s="132"/>
      <c r="C31" s="132"/>
      <c r="D31" s="133"/>
      <c r="E31" s="133"/>
      <c r="F31" s="133"/>
      <c r="G31" s="133"/>
      <c r="H31" s="133"/>
      <c r="I31" s="133"/>
      <c r="J31" s="133"/>
      <c r="K31" s="133"/>
      <c r="L31" s="133"/>
      <c r="M31" s="133"/>
      <c r="N31" s="133"/>
      <c r="O31" s="133"/>
      <c r="P31" s="133"/>
      <c r="Q31" s="73"/>
      <c r="R31" s="73"/>
      <c r="S31" s="73"/>
      <c r="T31" s="73"/>
      <c r="U31" s="73"/>
    </row>
    <row r="32" ht="15.75" customHeight="1">
      <c r="A32" s="136"/>
      <c r="B32" s="21" t="str">
        <f>A2&amp;" NOTES:"</f>
        <v>Leased Lit Fiber Pricing Sheet NOTES:</v>
      </c>
      <c r="C32" s="21"/>
      <c r="D32" s="137"/>
      <c r="E32" s="137"/>
      <c r="F32" s="137"/>
      <c r="G32" s="160"/>
      <c r="H32" s="137"/>
      <c r="I32" s="137"/>
      <c r="J32" s="137"/>
      <c r="K32" s="137"/>
      <c r="L32" s="137"/>
      <c r="M32" s="137"/>
      <c r="N32" s="137"/>
      <c r="O32" s="137"/>
      <c r="P32" s="137"/>
      <c r="Q32" s="73"/>
      <c r="R32" s="73"/>
      <c r="S32" s="73"/>
      <c r="T32" s="73"/>
      <c r="U32" s="73"/>
    </row>
    <row r="33" ht="89.25" customHeight="1">
      <c r="A33" s="136"/>
      <c r="B33" s="139"/>
      <c r="C33" s="101"/>
      <c r="D33" s="101"/>
      <c r="E33" s="101"/>
      <c r="F33" s="101"/>
      <c r="G33" s="101"/>
      <c r="H33" s="101"/>
      <c r="I33" s="101"/>
      <c r="J33" s="101"/>
      <c r="K33" s="101"/>
      <c r="L33" s="101"/>
      <c r="M33" s="101"/>
      <c r="N33" s="101"/>
      <c r="O33" s="101"/>
      <c r="P33" s="102"/>
      <c r="Q33" s="73"/>
      <c r="R33" s="73"/>
      <c r="S33" s="73"/>
      <c r="T33" s="73"/>
      <c r="U33" s="73"/>
    </row>
    <row r="34" ht="15.75" customHeight="1">
      <c r="A34" s="136"/>
      <c r="B34" s="21"/>
      <c r="C34" s="21"/>
      <c r="D34" s="137"/>
      <c r="E34" s="137"/>
      <c r="F34" s="137"/>
      <c r="G34" s="160"/>
      <c r="H34" s="137"/>
      <c r="I34" s="137"/>
      <c r="J34" s="137"/>
      <c r="K34" s="137"/>
      <c r="L34" s="137"/>
      <c r="M34" s="137"/>
      <c r="N34" s="137"/>
      <c r="O34" s="137"/>
      <c r="P34" s="137"/>
      <c r="Q34" s="73"/>
      <c r="R34" s="73"/>
      <c r="S34" s="73"/>
      <c r="T34" s="73"/>
      <c r="U34" s="73"/>
    </row>
    <row r="35" ht="15.75" customHeight="1">
      <c r="A35" s="136"/>
      <c r="B35" s="21"/>
      <c r="C35" s="21"/>
      <c r="D35" s="137"/>
      <c r="E35" s="137"/>
      <c r="F35" s="137"/>
      <c r="G35" s="160"/>
      <c r="H35" s="137"/>
      <c r="I35" s="137"/>
      <c r="J35" s="137"/>
      <c r="K35" s="137"/>
      <c r="L35" s="137"/>
      <c r="M35" s="137"/>
      <c r="N35" s="137"/>
      <c r="O35" s="137"/>
      <c r="P35" s="137"/>
      <c r="Q35" s="73"/>
      <c r="R35" s="73"/>
      <c r="S35" s="73"/>
      <c r="T35" s="73"/>
      <c r="U35" s="73"/>
    </row>
    <row r="36" ht="15.75" customHeight="1">
      <c r="A36" s="136"/>
      <c r="B36" s="21"/>
      <c r="C36" s="141" t="s">
        <v>133</v>
      </c>
      <c r="D36" s="142"/>
      <c r="E36" s="142"/>
      <c r="F36" s="137"/>
      <c r="H36" s="137"/>
      <c r="I36" s="137"/>
      <c r="J36" s="137"/>
      <c r="K36" s="137"/>
      <c r="L36" s="137"/>
      <c r="M36" s="137"/>
      <c r="N36" s="137"/>
      <c r="O36" s="137"/>
      <c r="P36" s="137"/>
      <c r="Q36" s="73"/>
      <c r="R36" s="73"/>
      <c r="S36" s="73"/>
      <c r="T36" s="73"/>
      <c r="U36" s="73"/>
    </row>
    <row r="37" ht="15.75" customHeight="1">
      <c r="A37" s="136"/>
      <c r="B37" s="21"/>
      <c r="C37" s="21"/>
      <c r="D37" s="137"/>
      <c r="E37" s="137"/>
      <c r="F37" s="137"/>
      <c r="G37" s="160"/>
      <c r="H37" s="137"/>
      <c r="I37" s="137"/>
      <c r="J37" s="137"/>
      <c r="K37" s="137"/>
      <c r="L37" s="137"/>
      <c r="M37" s="137"/>
      <c r="N37" s="137"/>
      <c r="O37" s="137"/>
      <c r="P37" s="137"/>
      <c r="Q37" s="73"/>
      <c r="R37" s="73"/>
      <c r="S37" s="73"/>
      <c r="T37" s="73"/>
      <c r="U37" s="73"/>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F8:J8"/>
    <mergeCell ref="K8:M8"/>
    <mergeCell ref="N8:P8"/>
    <mergeCell ref="Q8:T8"/>
    <mergeCell ref="B33:P33"/>
  </mergeCells>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57"/>
    <col customWidth="1" min="2" max="2" width="3.71"/>
    <col customWidth="1" min="3" max="3" width="56.86"/>
    <col customWidth="1" min="4" max="4" width="16.14"/>
    <col customWidth="1" min="5" max="5" width="15.0"/>
    <col customWidth="1" min="6" max="7" width="18.71"/>
    <col customWidth="1" min="8" max="8" width="10.86"/>
    <col customWidth="1" min="9" max="9" width="15.14"/>
    <col customWidth="1" min="10" max="10" width="10.86"/>
    <col customWidth="1" min="11" max="11" width="14.86"/>
    <col customWidth="1" min="12" max="12" width="14.71"/>
    <col customWidth="1" min="13" max="15" width="10.86"/>
    <col customWidth="1" min="16" max="16" width="12.0"/>
    <col customWidth="1" hidden="1" min="17" max="17" width="13.57"/>
    <col customWidth="1" hidden="1" min="18" max="18" width="13.71"/>
    <col customWidth="1" min="19" max="19" width="13.86"/>
    <col customWidth="1" min="20" max="20" width="15.14"/>
    <col customWidth="1" min="21" max="21" width="2.29"/>
  </cols>
  <sheetData>
    <row r="1" ht="11.25" customHeight="1">
      <c r="A1" s="68"/>
      <c r="B1" s="68"/>
      <c r="C1" s="68"/>
      <c r="D1" s="69"/>
      <c r="E1" s="69"/>
      <c r="F1" s="72"/>
      <c r="G1" s="69"/>
      <c r="H1" s="69"/>
      <c r="I1" s="69"/>
      <c r="J1" s="69"/>
      <c r="K1" s="69"/>
      <c r="L1" s="69"/>
      <c r="M1" s="69"/>
      <c r="N1" s="69"/>
      <c r="O1" s="69"/>
      <c r="P1" s="69"/>
      <c r="Q1" s="69"/>
      <c r="R1" s="69"/>
      <c r="S1" s="69"/>
      <c r="T1" s="69"/>
      <c r="U1" s="69"/>
    </row>
    <row r="2">
      <c r="A2" s="74" t="s">
        <v>138</v>
      </c>
      <c r="B2" s="74"/>
      <c r="C2" s="144"/>
      <c r="D2" s="75"/>
      <c r="E2" s="75"/>
      <c r="F2" s="78"/>
      <c r="G2" s="75"/>
      <c r="H2" s="75"/>
      <c r="I2" s="75"/>
      <c r="J2" s="75"/>
      <c r="K2" s="75"/>
      <c r="L2" s="75"/>
      <c r="M2" s="75"/>
      <c r="N2" s="75"/>
      <c r="O2" s="75"/>
      <c r="P2" s="75"/>
      <c r="Q2" s="75"/>
      <c r="R2" s="75"/>
      <c r="S2" s="75"/>
      <c r="T2" s="75"/>
      <c r="U2" s="72"/>
    </row>
    <row r="3">
      <c r="A3" s="79" t="s">
        <v>135</v>
      </c>
      <c r="B3" s="72"/>
      <c r="C3" s="72"/>
      <c r="D3" s="72"/>
      <c r="E3" s="72"/>
      <c r="F3" s="72"/>
      <c r="G3" s="72"/>
      <c r="H3" s="72"/>
      <c r="I3" s="72"/>
      <c r="J3" s="72"/>
      <c r="K3" s="72"/>
      <c r="L3" s="72"/>
      <c r="M3" s="72"/>
      <c r="N3" s="72"/>
      <c r="O3" s="72"/>
      <c r="P3" s="72"/>
      <c r="Q3" s="72"/>
      <c r="R3" s="72"/>
      <c r="S3" s="72"/>
      <c r="T3" s="72"/>
      <c r="U3" s="72"/>
    </row>
    <row r="4">
      <c r="A4" s="72"/>
      <c r="B4" s="145"/>
      <c r="C4" s="82"/>
      <c r="D4" s="83"/>
      <c r="E4" s="84"/>
      <c r="F4" s="84"/>
      <c r="G4" s="84"/>
      <c r="H4" s="84"/>
      <c r="I4" s="84"/>
      <c r="J4" s="84"/>
      <c r="K4" s="84"/>
      <c r="L4" s="84"/>
      <c r="M4" s="84"/>
      <c r="N4" s="84"/>
      <c r="O4" s="84"/>
      <c r="P4" s="84"/>
      <c r="Q4" s="84"/>
      <c r="R4" s="84"/>
      <c r="S4" s="84"/>
      <c r="T4" s="84"/>
      <c r="U4" s="84"/>
    </row>
    <row r="5">
      <c r="A5" s="72"/>
      <c r="B5" s="145"/>
      <c r="C5" s="82" t="s">
        <v>106</v>
      </c>
      <c r="D5" s="87" t="str">
        <f>'Check List'!G3</f>
        <v/>
      </c>
      <c r="E5" s="88"/>
      <c r="F5" s="88"/>
      <c r="G5" s="88"/>
      <c r="H5" s="88"/>
      <c r="I5" s="88"/>
      <c r="J5" s="84"/>
      <c r="K5" s="84"/>
      <c r="L5" s="84"/>
      <c r="M5" s="84"/>
      <c r="N5" s="84"/>
      <c r="O5" s="84"/>
      <c r="P5" s="84"/>
      <c r="Q5" s="84"/>
      <c r="R5" s="84"/>
      <c r="S5" s="84"/>
      <c r="T5" s="84"/>
      <c r="U5" s="84"/>
    </row>
    <row r="6">
      <c r="A6" s="72"/>
      <c r="B6" s="84"/>
      <c r="C6" s="84"/>
      <c r="D6" s="84"/>
      <c r="E6" s="84"/>
      <c r="F6" s="84"/>
      <c r="G6" s="84"/>
      <c r="H6" s="84"/>
      <c r="I6" s="84"/>
      <c r="J6" s="84"/>
      <c r="K6" s="84"/>
      <c r="L6" s="84"/>
      <c r="M6" s="84"/>
      <c r="N6" s="84"/>
      <c r="O6" s="84"/>
      <c r="P6" s="84"/>
      <c r="Q6" s="84"/>
      <c r="R6" s="84"/>
      <c r="S6" s="84"/>
      <c r="T6" s="84"/>
      <c r="U6" s="84"/>
    </row>
    <row r="7">
      <c r="A7" s="91"/>
      <c r="B7" s="92"/>
      <c r="C7" s="92"/>
      <c r="D7" s="93"/>
      <c r="E7" s="93"/>
      <c r="F7" s="96"/>
      <c r="G7" s="93"/>
      <c r="H7" s="92"/>
      <c r="I7" s="92"/>
      <c r="J7" s="92"/>
      <c r="K7" s="92"/>
      <c r="L7" s="92"/>
      <c r="M7" s="92"/>
      <c r="N7" s="92"/>
      <c r="O7" s="92"/>
      <c r="P7" s="92"/>
      <c r="Q7" s="92"/>
      <c r="R7" s="92"/>
      <c r="S7" s="92"/>
      <c r="T7" s="92"/>
      <c r="U7" s="92"/>
    </row>
    <row r="8" ht="18.75" customHeight="1">
      <c r="A8" s="98"/>
      <c r="B8" s="99"/>
      <c r="C8" s="99"/>
      <c r="D8" s="99"/>
      <c r="E8" s="99"/>
      <c r="F8" s="100" t="s">
        <v>107</v>
      </c>
      <c r="G8" s="101"/>
      <c r="H8" s="101"/>
      <c r="I8" s="101"/>
      <c r="J8" s="102"/>
      <c r="K8" s="103" t="s">
        <v>108</v>
      </c>
      <c r="L8" s="101"/>
      <c r="M8" s="102"/>
      <c r="N8" s="104" t="s">
        <v>109</v>
      </c>
      <c r="O8" s="101"/>
      <c r="P8" s="102"/>
      <c r="Q8" s="105" t="s">
        <v>110</v>
      </c>
      <c r="R8" s="101"/>
      <c r="S8" s="101"/>
      <c r="T8" s="102"/>
      <c r="U8" s="161"/>
    </row>
    <row r="9" ht="50.25" customHeight="1">
      <c r="A9" s="107"/>
      <c r="B9" s="108" t="s">
        <v>136</v>
      </c>
      <c r="C9" s="146"/>
      <c r="D9" s="109" t="s">
        <v>111</v>
      </c>
      <c r="E9" s="109" t="s">
        <v>137</v>
      </c>
      <c r="F9" s="147" t="s">
        <v>113</v>
      </c>
      <c r="G9" s="147" t="s">
        <v>114</v>
      </c>
      <c r="H9" s="147" t="s">
        <v>116</v>
      </c>
      <c r="I9" s="148" t="s">
        <v>117</v>
      </c>
      <c r="J9" s="147" t="s">
        <v>118</v>
      </c>
      <c r="K9" s="112" t="s">
        <v>119</v>
      </c>
      <c r="L9" s="112" t="s">
        <v>120</v>
      </c>
      <c r="M9" s="112" t="s">
        <v>121</v>
      </c>
      <c r="N9" s="113" t="s">
        <v>122</v>
      </c>
      <c r="O9" s="113" t="s">
        <v>123</v>
      </c>
      <c r="P9" s="113" t="s">
        <v>124</v>
      </c>
      <c r="Q9" s="114" t="s">
        <v>125</v>
      </c>
      <c r="R9" s="114" t="s">
        <v>126</v>
      </c>
      <c r="S9" s="114" t="s">
        <v>127</v>
      </c>
      <c r="T9" s="114" t="s">
        <v>128</v>
      </c>
      <c r="U9" s="149"/>
    </row>
    <row r="10" ht="18.75" customHeight="1">
      <c r="A10" s="116"/>
      <c r="B10" s="122" t="str">
        <f>Sites!C7</f>
        <v>Charlevoix-Emmet ISD</v>
      </c>
      <c r="C10" s="150"/>
      <c r="D10" s="118"/>
      <c r="E10" s="118"/>
      <c r="F10" s="151">
        <v>0.0</v>
      </c>
      <c r="G10" s="151">
        <v>0.0</v>
      </c>
      <c r="H10" s="151">
        <v>0.0</v>
      </c>
      <c r="I10" s="151">
        <v>0.0</v>
      </c>
      <c r="J10" s="151">
        <v>0.0</v>
      </c>
      <c r="K10" s="151">
        <v>0.0</v>
      </c>
      <c r="L10" s="151">
        <v>0.0</v>
      </c>
      <c r="M10" s="151">
        <v>0.0</v>
      </c>
      <c r="N10" s="151">
        <v>0.0</v>
      </c>
      <c r="O10" s="151">
        <v>0.0</v>
      </c>
      <c r="P10" s="151">
        <v>0.0</v>
      </c>
      <c r="Q10" s="151">
        <v>0.0</v>
      </c>
      <c r="R10" s="151">
        <v>0.0</v>
      </c>
      <c r="S10" s="151">
        <v>0.0</v>
      </c>
      <c r="T10" s="151">
        <v>0.0</v>
      </c>
      <c r="U10" s="162"/>
    </row>
    <row r="11" ht="18.75" customHeight="1">
      <c r="A11" s="116"/>
      <c r="B11" s="122" t="str">
        <f>Sites!C8</f>
        <v>The Beaver Island Font Tower</v>
      </c>
      <c r="C11" s="150"/>
      <c r="D11" s="118"/>
      <c r="E11" s="118"/>
      <c r="F11" s="151">
        <v>0.0</v>
      </c>
      <c r="G11" s="151">
        <v>0.0</v>
      </c>
      <c r="H11" s="151">
        <v>0.0</v>
      </c>
      <c r="I11" s="151">
        <v>0.0</v>
      </c>
      <c r="J11" s="151">
        <v>0.0</v>
      </c>
      <c r="K11" s="151">
        <v>0.0</v>
      </c>
      <c r="L11" s="151">
        <v>0.0</v>
      </c>
      <c r="M11" s="151">
        <v>0.0</v>
      </c>
      <c r="N11" s="151">
        <v>0.0</v>
      </c>
      <c r="O11" s="151">
        <v>0.0</v>
      </c>
      <c r="P11" s="151">
        <v>0.0</v>
      </c>
      <c r="Q11" s="151">
        <v>0.0</v>
      </c>
      <c r="R11" s="151">
        <v>0.0</v>
      </c>
      <c r="S11" s="151">
        <v>0.0</v>
      </c>
      <c r="T11" s="151">
        <v>0.0</v>
      </c>
      <c r="U11" s="162"/>
    </row>
    <row r="12" ht="18.75" customHeight="1">
      <c r="A12" s="116"/>
      <c r="B12" s="122" t="str">
        <f>Sites!C9</f>
        <v>Engadine Consolidated Schools (Hut)</v>
      </c>
      <c r="C12" s="122"/>
      <c r="D12" s="118"/>
      <c r="E12" s="118"/>
      <c r="F12" s="151">
        <v>0.0</v>
      </c>
      <c r="G12" s="151">
        <v>0.0</v>
      </c>
      <c r="H12" s="151">
        <v>0.0</v>
      </c>
      <c r="I12" s="151">
        <v>0.0</v>
      </c>
      <c r="J12" s="151">
        <v>0.0</v>
      </c>
      <c r="K12" s="151">
        <v>0.0</v>
      </c>
      <c r="L12" s="151">
        <v>0.0</v>
      </c>
      <c r="M12" s="151">
        <v>0.0</v>
      </c>
      <c r="N12" s="151">
        <v>0.0</v>
      </c>
      <c r="O12" s="151">
        <v>0.0</v>
      </c>
      <c r="P12" s="151">
        <v>0.0</v>
      </c>
      <c r="Q12" s="151">
        <v>0.0</v>
      </c>
      <c r="R12" s="151">
        <v>0.0</v>
      </c>
      <c r="S12" s="151">
        <v>0.0</v>
      </c>
      <c r="T12" s="151">
        <v>0.0</v>
      </c>
      <c r="U12" s="162"/>
    </row>
    <row r="13" ht="18.75" customHeight="1">
      <c r="A13" s="116"/>
      <c r="B13" s="122" t="str">
        <f>Sites!C10</f>
        <v>East Jordan School District (East Jordan HS)</v>
      </c>
      <c r="C13" s="150"/>
      <c r="D13" s="118"/>
      <c r="E13" s="118"/>
      <c r="F13" s="151">
        <v>0.0</v>
      </c>
      <c r="G13" s="151">
        <v>0.0</v>
      </c>
      <c r="H13" s="151">
        <v>0.0</v>
      </c>
      <c r="I13" s="151">
        <v>0.0</v>
      </c>
      <c r="J13" s="151">
        <v>0.0</v>
      </c>
      <c r="K13" s="151">
        <v>0.0</v>
      </c>
      <c r="L13" s="151">
        <v>0.0</v>
      </c>
      <c r="M13" s="151">
        <v>0.0</v>
      </c>
      <c r="N13" s="151">
        <v>0.0</v>
      </c>
      <c r="O13" s="151">
        <v>0.0</v>
      </c>
      <c r="P13" s="151">
        <v>0.0</v>
      </c>
      <c r="Q13" s="151">
        <v>0.0</v>
      </c>
      <c r="R13" s="151">
        <v>0.0</v>
      </c>
      <c r="S13" s="151">
        <v>0.0</v>
      </c>
      <c r="T13" s="151">
        <v>0.0</v>
      </c>
      <c r="U13" s="162"/>
    </row>
    <row r="14" ht="18.75" customHeight="1">
      <c r="A14" s="116"/>
      <c r="B14" s="122" t="str">
        <f>Sites!C11</f>
        <v>Harbor Springs Public Schools</v>
      </c>
      <c r="C14" s="150"/>
      <c r="D14" s="118"/>
      <c r="E14" s="118"/>
      <c r="F14" s="151">
        <v>0.0</v>
      </c>
      <c r="G14" s="151">
        <v>0.0</v>
      </c>
      <c r="H14" s="151">
        <v>0.0</v>
      </c>
      <c r="I14" s="151">
        <v>0.0</v>
      </c>
      <c r="J14" s="151">
        <v>0.0</v>
      </c>
      <c r="K14" s="151">
        <v>0.0</v>
      </c>
      <c r="L14" s="151">
        <v>0.0</v>
      </c>
      <c r="M14" s="151">
        <v>0.0</v>
      </c>
      <c r="N14" s="151">
        <v>0.0</v>
      </c>
      <c r="O14" s="151">
        <v>0.0</v>
      </c>
      <c r="P14" s="151">
        <v>0.0</v>
      </c>
      <c r="Q14" s="151">
        <v>0.0</v>
      </c>
      <c r="R14" s="151">
        <v>0.0</v>
      </c>
      <c r="S14" s="151">
        <v>0.0</v>
      </c>
      <c r="T14" s="151">
        <v>0.0</v>
      </c>
      <c r="U14" s="162"/>
    </row>
    <row r="15" ht="18.75" customHeight="1">
      <c r="A15" s="116"/>
      <c r="B15" s="122" t="str">
        <f>Sites!C12</f>
        <v>Pellston Public Schools</v>
      </c>
      <c r="C15" s="150"/>
      <c r="D15" s="118"/>
      <c r="E15" s="118"/>
      <c r="F15" s="151">
        <v>0.0</v>
      </c>
      <c r="G15" s="151">
        <v>0.0</v>
      </c>
      <c r="H15" s="151">
        <v>0.0</v>
      </c>
      <c r="I15" s="151">
        <v>0.0</v>
      </c>
      <c r="J15" s="151">
        <v>0.0</v>
      </c>
      <c r="K15" s="151">
        <v>0.0</v>
      </c>
      <c r="L15" s="151">
        <v>0.0</v>
      </c>
      <c r="M15" s="151">
        <v>0.0</v>
      </c>
      <c r="N15" s="151">
        <v>0.0</v>
      </c>
      <c r="O15" s="151">
        <v>0.0</v>
      </c>
      <c r="P15" s="151">
        <v>0.0</v>
      </c>
      <c r="Q15" s="151">
        <v>0.0</v>
      </c>
      <c r="R15" s="151">
        <v>0.0</v>
      </c>
      <c r="S15" s="151">
        <v>0.0</v>
      </c>
      <c r="T15" s="151">
        <v>0.0</v>
      </c>
      <c r="U15" s="162"/>
    </row>
    <row r="16" ht="18.75" customHeight="1">
      <c r="A16" s="116"/>
      <c r="B16" s="122" t="str">
        <f>Sites!C13</f>
        <v>COPESD Data Center</v>
      </c>
      <c r="C16" s="150"/>
      <c r="D16" s="118"/>
      <c r="E16" s="118"/>
      <c r="F16" s="151">
        <v>0.0</v>
      </c>
      <c r="G16" s="151">
        <v>0.0</v>
      </c>
      <c r="H16" s="151">
        <v>0.0</v>
      </c>
      <c r="I16" s="151">
        <v>0.0</v>
      </c>
      <c r="J16" s="151">
        <v>0.0</v>
      </c>
      <c r="K16" s="151">
        <v>0.0</v>
      </c>
      <c r="L16" s="151">
        <v>0.0</v>
      </c>
      <c r="M16" s="151">
        <v>0.0</v>
      </c>
      <c r="N16" s="151">
        <v>0.0</v>
      </c>
      <c r="O16" s="151">
        <v>0.0</v>
      </c>
      <c r="P16" s="151">
        <v>0.0</v>
      </c>
      <c r="Q16" s="151">
        <v>0.0</v>
      </c>
      <c r="R16" s="151">
        <v>0.0</v>
      </c>
      <c r="S16" s="151">
        <v>0.0</v>
      </c>
      <c r="T16" s="151">
        <v>0.0</v>
      </c>
      <c r="U16" s="162"/>
    </row>
    <row r="17" ht="18.75" customHeight="1">
      <c r="A17" s="116"/>
      <c r="B17" s="122" t="str">
        <f>Sites!C14</f>
        <v>Public Schools of Petoskey (Petoskey Sr HS)</v>
      </c>
      <c r="C17" s="153"/>
      <c r="D17" s="118"/>
      <c r="E17" s="118"/>
      <c r="F17" s="151">
        <v>0.0</v>
      </c>
      <c r="G17" s="151">
        <v>0.0</v>
      </c>
      <c r="H17" s="151">
        <v>0.0</v>
      </c>
      <c r="I17" s="151">
        <v>0.0</v>
      </c>
      <c r="J17" s="151">
        <v>0.0</v>
      </c>
      <c r="K17" s="151">
        <v>0.0</v>
      </c>
      <c r="L17" s="151">
        <v>0.0</v>
      </c>
      <c r="M17" s="151">
        <v>0.0</v>
      </c>
      <c r="N17" s="151">
        <v>0.0</v>
      </c>
      <c r="O17" s="151">
        <v>0.0</v>
      </c>
      <c r="P17" s="151">
        <v>0.0</v>
      </c>
      <c r="Q17" s="151">
        <v>0.0</v>
      </c>
      <c r="R17" s="151">
        <v>0.0</v>
      </c>
      <c r="S17" s="151">
        <v>0.0</v>
      </c>
      <c r="T17" s="151">
        <v>0.0</v>
      </c>
      <c r="U17" s="162"/>
    </row>
    <row r="18" ht="18.75" customHeight="1">
      <c r="A18" s="116"/>
      <c r="B18" s="122" t="str">
        <f>Sites!C15</f>
        <v>Alanson Public School</v>
      </c>
      <c r="C18" s="153"/>
      <c r="D18" s="118"/>
      <c r="E18" s="118"/>
      <c r="F18" s="151">
        <v>0.0</v>
      </c>
      <c r="G18" s="151">
        <v>0.0</v>
      </c>
      <c r="H18" s="151">
        <v>0.0</v>
      </c>
      <c r="I18" s="151">
        <v>0.0</v>
      </c>
      <c r="J18" s="151">
        <v>0.0</v>
      </c>
      <c r="K18" s="151">
        <v>0.0</v>
      </c>
      <c r="L18" s="151">
        <v>0.0</v>
      </c>
      <c r="M18" s="151">
        <v>0.0</v>
      </c>
      <c r="N18" s="151">
        <v>0.0</v>
      </c>
      <c r="O18" s="151">
        <v>0.0</v>
      </c>
      <c r="P18" s="151">
        <v>0.0</v>
      </c>
      <c r="Q18" s="151">
        <v>0.0</v>
      </c>
      <c r="R18" s="151">
        <v>0.0</v>
      </c>
      <c r="S18" s="151">
        <v>0.0</v>
      </c>
      <c r="T18" s="151">
        <v>0.0</v>
      </c>
      <c r="U18" s="162"/>
    </row>
    <row r="19" ht="18.75" customHeight="1">
      <c r="A19" s="116"/>
      <c r="B19" s="122" t="str">
        <f>Sites!C16</f>
        <v>Boyne Falls Public School</v>
      </c>
      <c r="C19" s="150"/>
      <c r="D19" s="118"/>
      <c r="E19" s="118"/>
      <c r="F19" s="151">
        <v>0.0</v>
      </c>
      <c r="G19" s="151">
        <v>0.0</v>
      </c>
      <c r="H19" s="151">
        <v>0.0</v>
      </c>
      <c r="I19" s="151">
        <v>0.0</v>
      </c>
      <c r="J19" s="151">
        <v>0.0</v>
      </c>
      <c r="K19" s="151">
        <v>0.0</v>
      </c>
      <c r="L19" s="151">
        <v>0.0</v>
      </c>
      <c r="M19" s="151">
        <v>0.0</v>
      </c>
      <c r="N19" s="151">
        <v>0.0</v>
      </c>
      <c r="O19" s="151">
        <v>0.0</v>
      </c>
      <c r="P19" s="151">
        <v>0.0</v>
      </c>
      <c r="Q19" s="151">
        <v>0.0</v>
      </c>
      <c r="R19" s="151">
        <v>0.0</v>
      </c>
      <c r="S19" s="151">
        <v>0.0</v>
      </c>
      <c r="T19" s="151">
        <v>0.0</v>
      </c>
      <c r="U19" s="162"/>
    </row>
    <row r="20" ht="18.75" customHeight="1">
      <c r="A20" s="116"/>
      <c r="B20" s="122" t="str">
        <f>Sites!C17</f>
        <v>Central Lake Public School</v>
      </c>
      <c r="C20" s="150"/>
      <c r="D20" s="118"/>
      <c r="E20" s="118"/>
      <c r="F20" s="151">
        <v>0.0</v>
      </c>
      <c r="G20" s="151">
        <v>0.0</v>
      </c>
      <c r="H20" s="151">
        <v>0.0</v>
      </c>
      <c r="I20" s="151">
        <v>0.0</v>
      </c>
      <c r="J20" s="151">
        <v>0.0</v>
      </c>
      <c r="K20" s="151">
        <v>0.0</v>
      </c>
      <c r="L20" s="151">
        <v>0.0</v>
      </c>
      <c r="M20" s="151">
        <v>0.0</v>
      </c>
      <c r="N20" s="151">
        <v>0.0</v>
      </c>
      <c r="O20" s="151">
        <v>0.0</v>
      </c>
      <c r="P20" s="151">
        <v>0.0</v>
      </c>
      <c r="Q20" s="151">
        <v>0.0</v>
      </c>
      <c r="R20" s="151">
        <v>0.0</v>
      </c>
      <c r="S20" s="151">
        <v>0.0</v>
      </c>
      <c r="T20" s="151">
        <v>0.0</v>
      </c>
      <c r="U20" s="162"/>
    </row>
    <row r="21" ht="18.75" customHeight="1">
      <c r="A21" s="116"/>
      <c r="B21" s="122" t="str">
        <f>Sites!C18</f>
        <v>Ellsworth Comm School Dist</v>
      </c>
      <c r="C21" s="150"/>
      <c r="D21" s="118"/>
      <c r="E21" s="118"/>
      <c r="F21" s="151">
        <v>0.0</v>
      </c>
      <c r="G21" s="151">
        <v>0.0</v>
      </c>
      <c r="H21" s="151">
        <v>0.0</v>
      </c>
      <c r="I21" s="151">
        <v>0.0</v>
      </c>
      <c r="J21" s="151">
        <v>0.0</v>
      </c>
      <c r="K21" s="151">
        <v>0.0</v>
      </c>
      <c r="L21" s="151">
        <v>0.0</v>
      </c>
      <c r="M21" s="151">
        <v>0.0</v>
      </c>
      <c r="N21" s="151">
        <v>0.0</v>
      </c>
      <c r="O21" s="151">
        <v>0.0</v>
      </c>
      <c r="P21" s="151">
        <v>0.0</v>
      </c>
      <c r="Q21" s="151">
        <v>0.0</v>
      </c>
      <c r="R21" s="151">
        <v>0.0</v>
      </c>
      <c r="S21" s="151">
        <v>0.0</v>
      </c>
      <c r="T21" s="151">
        <v>0.0</v>
      </c>
      <c r="U21" s="162"/>
    </row>
    <row r="22" ht="18.75" customHeight="1">
      <c r="A22" s="116"/>
      <c r="B22" s="122" t="str">
        <f>Sites!C19</f>
        <v>Crooked Tree High School </v>
      </c>
      <c r="C22" s="150"/>
      <c r="D22" s="118"/>
      <c r="E22" s="118"/>
      <c r="F22" s="151">
        <v>0.0</v>
      </c>
      <c r="G22" s="151">
        <v>0.0</v>
      </c>
      <c r="H22" s="151">
        <v>0.0</v>
      </c>
      <c r="I22" s="151">
        <v>0.0</v>
      </c>
      <c r="J22" s="151">
        <v>0.0</v>
      </c>
      <c r="K22" s="151">
        <v>0.0</v>
      </c>
      <c r="L22" s="151">
        <v>0.0</v>
      </c>
      <c r="M22" s="151">
        <v>0.0</v>
      </c>
      <c r="N22" s="151">
        <v>0.0</v>
      </c>
      <c r="O22" s="151">
        <v>0.0</v>
      </c>
      <c r="P22" s="151">
        <v>0.0</v>
      </c>
      <c r="Q22" s="151">
        <v>0.0</v>
      </c>
      <c r="R22" s="151">
        <v>0.0</v>
      </c>
      <c r="S22" s="151">
        <v>0.0</v>
      </c>
      <c r="T22" s="151">
        <v>0.0</v>
      </c>
      <c r="U22" s="162"/>
    </row>
    <row r="23" ht="18.75" customHeight="1">
      <c r="A23" s="116"/>
      <c r="B23" s="122" t="str">
        <f>Sites!C20</f>
        <v>Lakeview High School</v>
      </c>
      <c r="C23" s="150"/>
      <c r="D23" s="118"/>
      <c r="E23" s="118"/>
      <c r="F23" s="151">
        <v>0.0</v>
      </c>
      <c r="G23" s="151">
        <v>0.0</v>
      </c>
      <c r="H23" s="151">
        <v>0.0</v>
      </c>
      <c r="I23" s="151">
        <v>0.0</v>
      </c>
      <c r="J23" s="151">
        <v>0.0</v>
      </c>
      <c r="K23" s="151">
        <v>0.0</v>
      </c>
      <c r="L23" s="151">
        <v>0.0</v>
      </c>
      <c r="M23" s="151">
        <v>0.0</v>
      </c>
      <c r="N23" s="151">
        <v>0.0</v>
      </c>
      <c r="O23" s="151">
        <v>0.0</v>
      </c>
      <c r="P23" s="151">
        <v>0.0</v>
      </c>
      <c r="Q23" s="151">
        <v>0.0</v>
      </c>
      <c r="R23" s="151">
        <v>0.0</v>
      </c>
      <c r="S23" s="151">
        <v>0.0</v>
      </c>
      <c r="T23" s="151">
        <v>0.0</v>
      </c>
      <c r="U23" s="162"/>
    </row>
    <row r="24" ht="18.75" customHeight="1">
      <c r="A24" s="116"/>
      <c r="B24" s="122" t="str">
        <f>Sites!C21</f>
        <v>Patricia Taylor School</v>
      </c>
      <c r="C24" s="150"/>
      <c r="D24" s="118"/>
      <c r="E24" s="118"/>
      <c r="F24" s="151">
        <v>0.0</v>
      </c>
      <c r="G24" s="151">
        <v>0.0</v>
      </c>
      <c r="H24" s="151">
        <v>0.0</v>
      </c>
      <c r="I24" s="151">
        <v>0.0</v>
      </c>
      <c r="J24" s="151">
        <v>0.0</v>
      </c>
      <c r="K24" s="151">
        <v>0.0</v>
      </c>
      <c r="L24" s="151">
        <v>0.0</v>
      </c>
      <c r="M24" s="151">
        <v>0.0</v>
      </c>
      <c r="N24" s="151">
        <v>0.0</v>
      </c>
      <c r="O24" s="151">
        <v>0.0</v>
      </c>
      <c r="P24" s="151">
        <v>0.0</v>
      </c>
      <c r="Q24" s="151">
        <v>0.0</v>
      </c>
      <c r="R24" s="151">
        <v>0.0</v>
      </c>
      <c r="S24" s="151">
        <v>0.0</v>
      </c>
      <c r="T24" s="151">
        <v>0.0</v>
      </c>
      <c r="U24" s="162"/>
    </row>
    <row r="25" ht="18.75" customHeight="1">
      <c r="A25" s="116"/>
      <c r="B25" s="122" t="str">
        <f>Sites!C22</f>
        <v>Boyne City ISD Admin</v>
      </c>
      <c r="C25" s="150"/>
      <c r="D25" s="118"/>
      <c r="E25" s="118"/>
      <c r="F25" s="151">
        <v>0.0</v>
      </c>
      <c r="G25" s="151">
        <v>0.0</v>
      </c>
      <c r="H25" s="151">
        <v>0.0</v>
      </c>
      <c r="I25" s="151">
        <v>0.0</v>
      </c>
      <c r="J25" s="151">
        <v>0.0</v>
      </c>
      <c r="K25" s="151">
        <v>0.0</v>
      </c>
      <c r="L25" s="151">
        <v>0.0</v>
      </c>
      <c r="M25" s="151">
        <v>0.0</v>
      </c>
      <c r="N25" s="151">
        <v>0.0</v>
      </c>
      <c r="O25" s="151">
        <v>0.0</v>
      </c>
      <c r="P25" s="151">
        <v>0.0</v>
      </c>
      <c r="Q25" s="151">
        <v>0.0</v>
      </c>
      <c r="R25" s="151">
        <v>0.0</v>
      </c>
      <c r="S25" s="151">
        <v>0.0</v>
      </c>
      <c r="T25" s="151">
        <v>0.0</v>
      </c>
      <c r="U25" s="162"/>
    </row>
    <row r="26" ht="18.75" customHeight="1">
      <c r="A26" s="116"/>
      <c r="B26" s="121"/>
      <c r="C26" s="154"/>
      <c r="D26" s="118"/>
      <c r="E26" s="118"/>
      <c r="F26" s="151">
        <v>0.0</v>
      </c>
      <c r="G26" s="151">
        <v>0.0</v>
      </c>
      <c r="H26" s="151">
        <v>0.0</v>
      </c>
      <c r="I26" s="151">
        <v>0.0</v>
      </c>
      <c r="J26" s="151">
        <v>0.0</v>
      </c>
      <c r="K26" s="151">
        <v>0.0</v>
      </c>
      <c r="L26" s="151">
        <v>0.0</v>
      </c>
      <c r="M26" s="151">
        <v>0.0</v>
      </c>
      <c r="N26" s="151">
        <v>0.0</v>
      </c>
      <c r="O26" s="151">
        <v>0.0</v>
      </c>
      <c r="P26" s="151">
        <v>0.0</v>
      </c>
      <c r="Q26" s="151">
        <v>0.0</v>
      </c>
      <c r="R26" s="151">
        <v>0.0</v>
      </c>
      <c r="S26" s="151">
        <v>0.0</v>
      </c>
      <c r="T26" s="151">
        <v>0.0</v>
      </c>
      <c r="U26" s="162"/>
    </row>
    <row r="27" ht="18.75" customHeight="1">
      <c r="A27" s="116"/>
      <c r="B27" s="121"/>
      <c r="C27" s="154"/>
      <c r="D27" s="118"/>
      <c r="E27" s="118"/>
      <c r="F27" s="151">
        <v>0.0</v>
      </c>
      <c r="G27" s="151">
        <v>0.0</v>
      </c>
      <c r="H27" s="151">
        <v>0.0</v>
      </c>
      <c r="I27" s="151">
        <v>0.0</v>
      </c>
      <c r="J27" s="151">
        <v>0.0</v>
      </c>
      <c r="K27" s="151">
        <v>0.0</v>
      </c>
      <c r="L27" s="151">
        <v>0.0</v>
      </c>
      <c r="M27" s="151">
        <v>0.0</v>
      </c>
      <c r="N27" s="151">
        <v>0.0</v>
      </c>
      <c r="O27" s="151">
        <v>0.0</v>
      </c>
      <c r="P27" s="151">
        <v>0.0</v>
      </c>
      <c r="Q27" s="151">
        <v>0.0</v>
      </c>
      <c r="R27" s="151">
        <v>0.0</v>
      </c>
      <c r="S27" s="151">
        <v>0.0</v>
      </c>
      <c r="T27" s="151">
        <v>0.0</v>
      </c>
      <c r="U27" s="162"/>
    </row>
    <row r="28" ht="18.75" customHeight="1">
      <c r="A28" s="116"/>
      <c r="B28" s="123"/>
      <c r="C28" s="154"/>
      <c r="D28" s="118"/>
      <c r="E28" s="118"/>
      <c r="F28" s="151">
        <v>0.0</v>
      </c>
      <c r="G28" s="151">
        <v>0.0</v>
      </c>
      <c r="H28" s="151">
        <v>0.0</v>
      </c>
      <c r="I28" s="151">
        <v>0.0</v>
      </c>
      <c r="J28" s="151">
        <v>0.0</v>
      </c>
      <c r="K28" s="151">
        <v>0.0</v>
      </c>
      <c r="L28" s="151">
        <v>0.0</v>
      </c>
      <c r="M28" s="151">
        <v>0.0</v>
      </c>
      <c r="N28" s="151">
        <v>0.0</v>
      </c>
      <c r="O28" s="151">
        <v>0.0</v>
      </c>
      <c r="P28" s="151">
        <v>0.0</v>
      </c>
      <c r="Q28" s="151">
        <v>0.0</v>
      </c>
      <c r="R28" s="151">
        <v>0.0</v>
      </c>
      <c r="S28" s="151">
        <v>0.0</v>
      </c>
      <c r="T28" s="151">
        <v>0.0</v>
      </c>
      <c r="U28" s="162"/>
    </row>
    <row r="29" ht="18.75" customHeight="1">
      <c r="A29" s="116"/>
      <c r="B29" s="124"/>
      <c r="C29" s="155"/>
      <c r="D29" s="118"/>
      <c r="E29" s="118"/>
      <c r="F29" s="156">
        <v>0.0</v>
      </c>
      <c r="G29" s="156">
        <v>0.0</v>
      </c>
      <c r="H29" s="156">
        <v>0.0</v>
      </c>
      <c r="I29" s="156">
        <v>0.0</v>
      </c>
      <c r="J29" s="156">
        <v>0.0</v>
      </c>
      <c r="K29" s="156">
        <v>0.0</v>
      </c>
      <c r="L29" s="156">
        <v>0.0</v>
      </c>
      <c r="M29" s="156">
        <v>0.0</v>
      </c>
      <c r="N29" s="156">
        <v>0.0</v>
      </c>
      <c r="O29" s="156">
        <v>0.0</v>
      </c>
      <c r="P29" s="156">
        <v>0.0</v>
      </c>
      <c r="Q29" s="156">
        <v>0.0</v>
      </c>
      <c r="R29" s="156">
        <v>0.0</v>
      </c>
      <c r="S29" s="156">
        <v>0.0</v>
      </c>
      <c r="T29" s="156">
        <v>0.0</v>
      </c>
      <c r="U29" s="162"/>
    </row>
    <row r="30" ht="18.75" customHeight="1">
      <c r="A30" s="127"/>
      <c r="B30" s="83"/>
      <c r="C30" s="157"/>
      <c r="D30" s="137"/>
      <c r="E30" s="137"/>
      <c r="F30" s="158">
        <f t="shared" ref="F30:T30" si="1">sum(F10:F29)</f>
        <v>0</v>
      </c>
      <c r="G30" s="163">
        <f t="shared" si="1"/>
        <v>0</v>
      </c>
      <c r="H30" s="163">
        <f t="shared" si="1"/>
        <v>0</v>
      </c>
      <c r="I30" s="163">
        <f t="shared" si="1"/>
        <v>0</v>
      </c>
      <c r="J30" s="163">
        <f t="shared" si="1"/>
        <v>0</v>
      </c>
      <c r="K30" s="163">
        <f t="shared" si="1"/>
        <v>0</v>
      </c>
      <c r="L30" s="163">
        <f t="shared" si="1"/>
        <v>0</v>
      </c>
      <c r="M30" s="163">
        <f t="shared" si="1"/>
        <v>0</v>
      </c>
      <c r="N30" s="163">
        <f t="shared" si="1"/>
        <v>0</v>
      </c>
      <c r="O30" s="163">
        <f t="shared" si="1"/>
        <v>0</v>
      </c>
      <c r="P30" s="163">
        <f t="shared" si="1"/>
        <v>0</v>
      </c>
      <c r="Q30" s="163">
        <f t="shared" si="1"/>
        <v>0</v>
      </c>
      <c r="R30" s="163">
        <f t="shared" si="1"/>
        <v>0</v>
      </c>
      <c r="S30" s="163">
        <f t="shared" si="1"/>
        <v>0</v>
      </c>
      <c r="T30" s="163">
        <f t="shared" si="1"/>
        <v>0</v>
      </c>
      <c r="U30" s="159"/>
    </row>
    <row r="31" ht="15.75" customHeight="1">
      <c r="A31" s="131"/>
      <c r="B31" s="132"/>
      <c r="C31" s="132"/>
      <c r="D31" s="133"/>
      <c r="E31" s="133"/>
      <c r="F31" s="133"/>
      <c r="G31" s="133"/>
      <c r="H31" s="133"/>
      <c r="I31" s="133"/>
      <c r="J31" s="133"/>
      <c r="K31" s="133"/>
      <c r="L31" s="133"/>
      <c r="M31" s="133"/>
      <c r="N31" s="133"/>
      <c r="O31" s="133"/>
      <c r="P31" s="133"/>
      <c r="Q31" s="133"/>
      <c r="R31" s="133"/>
      <c r="S31" s="133"/>
      <c r="T31" s="133"/>
      <c r="U31" s="133"/>
    </row>
    <row r="32" ht="15.75" customHeight="1">
      <c r="A32" s="136"/>
      <c r="B32" s="21" t="str">
        <f>A2&amp;" NOTES:"</f>
        <v>Services Provided Over Third Party Networks Pricing Sheet NOTES:</v>
      </c>
      <c r="C32" s="21"/>
      <c r="D32" s="137"/>
      <c r="E32" s="137"/>
      <c r="F32" s="137"/>
      <c r="G32" s="160"/>
      <c r="H32" s="137"/>
      <c r="I32" s="137"/>
      <c r="J32" s="137"/>
      <c r="K32" s="137"/>
      <c r="L32" s="137"/>
      <c r="M32" s="137"/>
      <c r="N32" s="137"/>
      <c r="O32" s="137"/>
      <c r="P32" s="137"/>
      <c r="Q32" s="137"/>
      <c r="R32" s="137"/>
      <c r="S32" s="137"/>
      <c r="T32" s="137"/>
      <c r="U32" s="164"/>
    </row>
    <row r="33" ht="89.25" customHeight="1">
      <c r="A33" s="136"/>
      <c r="B33" s="139"/>
      <c r="C33" s="101"/>
      <c r="D33" s="101"/>
      <c r="E33" s="101"/>
      <c r="F33" s="101"/>
      <c r="G33" s="101"/>
      <c r="H33" s="101"/>
      <c r="I33" s="101"/>
      <c r="J33" s="101"/>
      <c r="K33" s="101"/>
      <c r="L33" s="101"/>
      <c r="M33" s="101"/>
      <c r="N33" s="101"/>
      <c r="O33" s="101"/>
      <c r="P33" s="102"/>
      <c r="Q33" s="21"/>
      <c r="R33" s="21"/>
      <c r="S33" s="21"/>
      <c r="T33" s="21"/>
      <c r="U33" s="165"/>
    </row>
    <row r="34" ht="15.75" customHeight="1">
      <c r="A34" s="136"/>
      <c r="B34" s="21"/>
      <c r="C34" s="21"/>
      <c r="D34" s="137"/>
      <c r="E34" s="137"/>
      <c r="F34" s="137"/>
      <c r="G34" s="160"/>
      <c r="H34" s="137"/>
      <c r="I34" s="137"/>
      <c r="J34" s="137"/>
      <c r="K34" s="137"/>
      <c r="L34" s="137"/>
      <c r="M34" s="137"/>
      <c r="N34" s="137"/>
      <c r="O34" s="137"/>
      <c r="P34" s="137"/>
      <c r="Q34" s="137"/>
      <c r="R34" s="137"/>
      <c r="S34" s="137"/>
      <c r="T34" s="137"/>
      <c r="U34" s="137"/>
    </row>
    <row r="35" ht="15.75" customHeight="1">
      <c r="A35" s="136"/>
      <c r="B35" s="21"/>
      <c r="C35" s="21"/>
      <c r="D35" s="137"/>
      <c r="E35" s="137"/>
      <c r="F35" s="137"/>
      <c r="G35" s="160"/>
      <c r="H35" s="137"/>
      <c r="I35" s="137"/>
      <c r="J35" s="137"/>
      <c r="K35" s="137"/>
      <c r="L35" s="137"/>
      <c r="M35" s="137"/>
      <c r="N35" s="137"/>
      <c r="O35" s="137"/>
      <c r="P35" s="137"/>
      <c r="Q35" s="137"/>
      <c r="R35" s="137"/>
      <c r="S35" s="137"/>
      <c r="T35" s="137"/>
      <c r="U35" s="137"/>
    </row>
    <row r="36" ht="15.75" customHeight="1">
      <c r="A36" s="136"/>
      <c r="B36" s="21"/>
      <c r="C36" s="141" t="s">
        <v>133</v>
      </c>
      <c r="D36" s="142"/>
      <c r="E36" s="142"/>
      <c r="F36" s="137"/>
      <c r="H36" s="137"/>
      <c r="I36" s="137"/>
      <c r="J36" s="137"/>
      <c r="K36" s="137"/>
      <c r="L36" s="137"/>
      <c r="M36" s="137"/>
      <c r="N36" s="137"/>
      <c r="O36" s="137"/>
      <c r="P36" s="137"/>
      <c r="Q36" s="137"/>
      <c r="R36" s="137"/>
      <c r="S36" s="137"/>
      <c r="T36" s="137"/>
      <c r="U36" s="137"/>
    </row>
    <row r="37" ht="15.75" customHeight="1">
      <c r="A37" s="136"/>
      <c r="B37" s="21"/>
      <c r="C37" s="21"/>
      <c r="D37" s="137"/>
      <c r="E37" s="137"/>
      <c r="F37" s="137"/>
      <c r="G37" s="160"/>
      <c r="H37" s="137"/>
      <c r="I37" s="137"/>
      <c r="J37" s="137"/>
      <c r="K37" s="137"/>
      <c r="L37" s="137"/>
      <c r="M37" s="137"/>
      <c r="N37" s="137"/>
      <c r="O37" s="137"/>
      <c r="P37" s="137"/>
      <c r="Q37" s="137"/>
      <c r="R37" s="137"/>
      <c r="S37" s="137"/>
      <c r="T37" s="137"/>
      <c r="U37" s="137"/>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F8:J8"/>
    <mergeCell ref="K8:M8"/>
    <mergeCell ref="N8:P8"/>
    <mergeCell ref="Q8:T8"/>
    <mergeCell ref="B33:P33"/>
  </mergeCells>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57"/>
    <col customWidth="1" min="2" max="2" width="3.71"/>
    <col customWidth="1" min="3" max="3" width="22.29"/>
    <col customWidth="1" min="4" max="4" width="51.86"/>
    <col customWidth="1" min="5" max="9" width="18.71"/>
    <col customWidth="1" min="10" max="10" width="2.29"/>
  </cols>
  <sheetData>
    <row r="1" ht="9.0" customHeight="1">
      <c r="A1" s="68"/>
      <c r="B1" s="68"/>
      <c r="C1" s="68"/>
      <c r="D1" s="69"/>
      <c r="E1" s="69"/>
      <c r="F1" s="72"/>
      <c r="G1" s="69"/>
      <c r="H1" s="69"/>
      <c r="I1" s="69"/>
      <c r="J1" s="73"/>
    </row>
    <row r="2">
      <c r="A2" s="74" t="s">
        <v>139</v>
      </c>
      <c r="B2" s="74"/>
      <c r="C2" s="144"/>
      <c r="D2" s="75"/>
      <c r="E2" s="75"/>
      <c r="F2" s="78"/>
      <c r="G2" s="75"/>
      <c r="H2" s="75"/>
      <c r="I2" s="75"/>
      <c r="J2" s="73"/>
    </row>
    <row r="3">
      <c r="A3" s="72"/>
      <c r="B3" s="72"/>
      <c r="C3" s="72"/>
      <c r="D3" s="72"/>
      <c r="E3" s="72"/>
      <c r="F3" s="72"/>
      <c r="G3" s="72"/>
      <c r="H3" s="72"/>
      <c r="I3" s="72"/>
      <c r="J3" s="73"/>
    </row>
    <row r="4">
      <c r="A4" s="72"/>
      <c r="B4" s="145"/>
      <c r="C4" s="166" t="s">
        <v>106</v>
      </c>
      <c r="D4" s="87" t="str">
        <f>'Check List'!G3</f>
        <v/>
      </c>
      <c r="E4" s="88"/>
      <c r="F4" s="84"/>
      <c r="G4" s="84"/>
      <c r="H4" s="84"/>
      <c r="I4" s="84"/>
      <c r="J4" s="73"/>
    </row>
    <row r="5">
      <c r="A5" s="72"/>
      <c r="B5" s="84"/>
      <c r="C5" s="84"/>
      <c r="D5" s="84"/>
      <c r="E5" s="84"/>
      <c r="F5" s="84"/>
      <c r="G5" s="84"/>
      <c r="H5" s="84"/>
      <c r="I5" s="84"/>
      <c r="J5" s="73"/>
    </row>
    <row r="6">
      <c r="A6" s="91"/>
      <c r="B6" s="92"/>
      <c r="C6" s="92"/>
      <c r="D6" s="93"/>
      <c r="E6" s="93"/>
      <c r="F6" s="96"/>
      <c r="G6" s="93"/>
      <c r="H6" s="92"/>
      <c r="I6" s="92"/>
      <c r="J6" s="73"/>
    </row>
    <row r="7">
      <c r="A7" s="107"/>
      <c r="B7" s="146"/>
      <c r="C7" s="146"/>
      <c r="D7" s="146"/>
      <c r="E7" s="167" t="s">
        <v>140</v>
      </c>
      <c r="F7" s="168" t="s">
        <v>141</v>
      </c>
      <c r="G7" s="167" t="s">
        <v>142</v>
      </c>
      <c r="H7" s="168" t="s">
        <v>143</v>
      </c>
      <c r="I7" s="169" t="s">
        <v>144</v>
      </c>
      <c r="J7" s="73"/>
    </row>
    <row r="8" ht="18.75" customHeight="1">
      <c r="A8" s="116"/>
      <c r="B8" s="121" t="s">
        <v>132</v>
      </c>
      <c r="C8" s="170"/>
      <c r="D8" s="171"/>
      <c r="E8" s="151">
        <f t="shared" ref="E8:I8" si="1">C8-D8</f>
        <v>0</v>
      </c>
      <c r="F8" s="151">
        <f t="shared" si="1"/>
        <v>0</v>
      </c>
      <c r="G8" s="151">
        <f t="shared" si="1"/>
        <v>0</v>
      </c>
      <c r="H8" s="151">
        <f t="shared" si="1"/>
        <v>0</v>
      </c>
      <c r="I8" s="151">
        <f t="shared" si="1"/>
        <v>0</v>
      </c>
      <c r="J8" s="73"/>
    </row>
    <row r="9" ht="18.75" customHeight="1">
      <c r="A9" s="116"/>
      <c r="B9" s="123"/>
      <c r="C9" s="154"/>
      <c r="D9" s="171"/>
      <c r="E9" s="151">
        <f t="shared" ref="E9:I9" si="2">C9-D9</f>
        <v>0</v>
      </c>
      <c r="F9" s="151">
        <f t="shared" si="2"/>
        <v>0</v>
      </c>
      <c r="G9" s="151">
        <f t="shared" si="2"/>
        <v>0</v>
      </c>
      <c r="H9" s="151">
        <f t="shared" si="2"/>
        <v>0</v>
      </c>
      <c r="I9" s="151">
        <f t="shared" si="2"/>
        <v>0</v>
      </c>
      <c r="J9" s="73"/>
    </row>
    <row r="10" ht="18.75" hidden="1" customHeight="1">
      <c r="A10" s="116"/>
      <c r="B10" s="123"/>
      <c r="C10" s="154"/>
      <c r="D10" s="171"/>
      <c r="E10" s="151">
        <f t="shared" ref="E10:I10" si="3">C10-D10</f>
        <v>0</v>
      </c>
      <c r="F10" s="151">
        <f t="shared" si="3"/>
        <v>0</v>
      </c>
      <c r="G10" s="151">
        <f t="shared" si="3"/>
        <v>0</v>
      </c>
      <c r="H10" s="151">
        <f t="shared" si="3"/>
        <v>0</v>
      </c>
      <c r="I10" s="151">
        <f t="shared" si="3"/>
        <v>0</v>
      </c>
      <c r="J10" s="73"/>
    </row>
    <row r="11" ht="18.75" hidden="1" customHeight="1">
      <c r="A11" s="116"/>
      <c r="B11" s="123"/>
      <c r="C11" s="154"/>
      <c r="D11" s="171"/>
      <c r="E11" s="151">
        <f t="shared" ref="E11:I11" si="4">C11-D11</f>
        <v>0</v>
      </c>
      <c r="F11" s="151">
        <f t="shared" si="4"/>
        <v>0</v>
      </c>
      <c r="G11" s="151">
        <f t="shared" si="4"/>
        <v>0</v>
      </c>
      <c r="H11" s="151">
        <f t="shared" si="4"/>
        <v>0</v>
      </c>
      <c r="I11" s="151">
        <f t="shared" si="4"/>
        <v>0</v>
      </c>
      <c r="J11" s="73"/>
    </row>
    <row r="12" ht="18.75" hidden="1" customHeight="1">
      <c r="A12" s="116"/>
      <c r="B12" s="123"/>
      <c r="C12" s="154"/>
      <c r="D12" s="171"/>
      <c r="E12" s="151">
        <f t="shared" ref="E12:I12" si="5">C12-D12</f>
        <v>0</v>
      </c>
      <c r="F12" s="151">
        <f t="shared" si="5"/>
        <v>0</v>
      </c>
      <c r="G12" s="151">
        <f t="shared" si="5"/>
        <v>0</v>
      </c>
      <c r="H12" s="151">
        <f t="shared" si="5"/>
        <v>0</v>
      </c>
      <c r="I12" s="151">
        <f t="shared" si="5"/>
        <v>0</v>
      </c>
      <c r="J12" s="73"/>
    </row>
    <row r="13" ht="18.75" hidden="1" customHeight="1">
      <c r="A13" s="116"/>
      <c r="B13" s="123"/>
      <c r="C13" s="172"/>
      <c r="D13" s="171"/>
      <c r="E13" s="151">
        <f t="shared" ref="E13:I13" si="6">C13-D13</f>
        <v>0</v>
      </c>
      <c r="F13" s="151">
        <f t="shared" si="6"/>
        <v>0</v>
      </c>
      <c r="G13" s="151">
        <f t="shared" si="6"/>
        <v>0</v>
      </c>
      <c r="H13" s="151">
        <f t="shared" si="6"/>
        <v>0</v>
      </c>
      <c r="I13" s="151">
        <f t="shared" si="6"/>
        <v>0</v>
      </c>
      <c r="J13" s="73"/>
    </row>
    <row r="14" ht="18.75" hidden="1" customHeight="1">
      <c r="A14" s="116"/>
      <c r="B14" s="123"/>
      <c r="C14" s="172"/>
      <c r="D14" s="171"/>
      <c r="E14" s="151">
        <f t="shared" ref="E14:I14" si="7">C14-D14</f>
        <v>0</v>
      </c>
      <c r="F14" s="151">
        <f t="shared" si="7"/>
        <v>0</v>
      </c>
      <c r="G14" s="151">
        <f t="shared" si="7"/>
        <v>0</v>
      </c>
      <c r="H14" s="151">
        <f t="shared" si="7"/>
        <v>0</v>
      </c>
      <c r="I14" s="151">
        <f t="shared" si="7"/>
        <v>0</v>
      </c>
      <c r="J14" s="73"/>
    </row>
    <row r="15" ht="18.75" hidden="1" customHeight="1">
      <c r="A15" s="116"/>
      <c r="B15" s="123"/>
      <c r="C15" s="154"/>
      <c r="D15" s="171"/>
      <c r="E15" s="151">
        <f t="shared" ref="E15:I15" si="8">C15-D15</f>
        <v>0</v>
      </c>
      <c r="F15" s="151">
        <f t="shared" si="8"/>
        <v>0</v>
      </c>
      <c r="G15" s="151">
        <f t="shared" si="8"/>
        <v>0</v>
      </c>
      <c r="H15" s="151">
        <f t="shared" si="8"/>
        <v>0</v>
      </c>
      <c r="I15" s="151">
        <f t="shared" si="8"/>
        <v>0</v>
      </c>
      <c r="J15" s="73"/>
    </row>
    <row r="16" ht="18.75" hidden="1" customHeight="1">
      <c r="A16" s="116"/>
      <c r="B16" s="123"/>
      <c r="C16" s="154"/>
      <c r="D16" s="171"/>
      <c r="E16" s="151">
        <f t="shared" ref="E16:I16" si="9">C16-D16</f>
        <v>0</v>
      </c>
      <c r="F16" s="151">
        <f t="shared" si="9"/>
        <v>0</v>
      </c>
      <c r="G16" s="151">
        <f t="shared" si="9"/>
        <v>0</v>
      </c>
      <c r="H16" s="151">
        <f t="shared" si="9"/>
        <v>0</v>
      </c>
      <c r="I16" s="151">
        <f t="shared" si="9"/>
        <v>0</v>
      </c>
      <c r="J16" s="73"/>
    </row>
    <row r="17" ht="18.75" hidden="1" customHeight="1">
      <c r="A17" s="116"/>
      <c r="B17" s="123"/>
      <c r="C17" s="154"/>
      <c r="D17" s="171"/>
      <c r="E17" s="151">
        <f t="shared" ref="E17:I17" si="10">C17-D17</f>
        <v>0</v>
      </c>
      <c r="F17" s="151">
        <f t="shared" si="10"/>
        <v>0</v>
      </c>
      <c r="G17" s="151">
        <f t="shared" si="10"/>
        <v>0</v>
      </c>
      <c r="H17" s="151">
        <f t="shared" si="10"/>
        <v>0</v>
      </c>
      <c r="I17" s="151">
        <f t="shared" si="10"/>
        <v>0</v>
      </c>
      <c r="J17" s="73"/>
    </row>
    <row r="18" ht="18.75" hidden="1" customHeight="1">
      <c r="A18" s="116"/>
      <c r="B18" s="123"/>
      <c r="C18" s="154"/>
      <c r="D18" s="171"/>
      <c r="E18" s="151">
        <f t="shared" ref="E18:I18" si="11">C18-D18</f>
        <v>0</v>
      </c>
      <c r="F18" s="151">
        <f t="shared" si="11"/>
        <v>0</v>
      </c>
      <c r="G18" s="151">
        <f t="shared" si="11"/>
        <v>0</v>
      </c>
      <c r="H18" s="151">
        <f t="shared" si="11"/>
        <v>0</v>
      </c>
      <c r="I18" s="151">
        <f t="shared" si="11"/>
        <v>0</v>
      </c>
      <c r="J18" s="73"/>
    </row>
    <row r="19" ht="18.75" hidden="1" customHeight="1">
      <c r="A19" s="116"/>
      <c r="B19" s="123"/>
      <c r="C19" s="154"/>
      <c r="D19" s="171"/>
      <c r="E19" s="151">
        <f t="shared" ref="E19:I19" si="12">C19-D19</f>
        <v>0</v>
      </c>
      <c r="F19" s="151">
        <f t="shared" si="12"/>
        <v>0</v>
      </c>
      <c r="G19" s="151">
        <f t="shared" si="12"/>
        <v>0</v>
      </c>
      <c r="H19" s="151">
        <f t="shared" si="12"/>
        <v>0</v>
      </c>
      <c r="I19" s="151">
        <f t="shared" si="12"/>
        <v>0</v>
      </c>
      <c r="J19" s="73"/>
    </row>
    <row r="20" ht="18.75" hidden="1" customHeight="1">
      <c r="A20" s="116"/>
      <c r="B20" s="123"/>
      <c r="C20" s="154"/>
      <c r="D20" s="171"/>
      <c r="E20" s="151">
        <f t="shared" ref="E20:I20" si="13">C20-D20</f>
        <v>0</v>
      </c>
      <c r="F20" s="151">
        <f t="shared" si="13"/>
        <v>0</v>
      </c>
      <c r="G20" s="151">
        <f t="shared" si="13"/>
        <v>0</v>
      </c>
      <c r="H20" s="151">
        <f t="shared" si="13"/>
        <v>0</v>
      </c>
      <c r="I20" s="151">
        <f t="shared" si="13"/>
        <v>0</v>
      </c>
      <c r="J20" s="73"/>
    </row>
    <row r="21" ht="18.75" hidden="1" customHeight="1">
      <c r="A21" s="116"/>
      <c r="B21" s="123"/>
      <c r="C21" s="154"/>
      <c r="D21" s="171"/>
      <c r="E21" s="151">
        <f t="shared" ref="E21:I21" si="14">C21-D21</f>
        <v>0</v>
      </c>
      <c r="F21" s="151">
        <f t="shared" si="14"/>
        <v>0</v>
      </c>
      <c r="G21" s="151">
        <f t="shared" si="14"/>
        <v>0</v>
      </c>
      <c r="H21" s="151">
        <f t="shared" si="14"/>
        <v>0</v>
      </c>
      <c r="I21" s="151">
        <f t="shared" si="14"/>
        <v>0</v>
      </c>
      <c r="J21" s="73"/>
    </row>
    <row r="22" ht="18.75" hidden="1" customHeight="1">
      <c r="A22" s="116"/>
      <c r="B22" s="123"/>
      <c r="C22" s="154"/>
      <c r="D22" s="171"/>
      <c r="E22" s="151">
        <f t="shared" ref="E22:I22" si="15">C22-D22</f>
        <v>0</v>
      </c>
      <c r="F22" s="151">
        <f t="shared" si="15"/>
        <v>0</v>
      </c>
      <c r="G22" s="151">
        <f t="shared" si="15"/>
        <v>0</v>
      </c>
      <c r="H22" s="151">
        <f t="shared" si="15"/>
        <v>0</v>
      </c>
      <c r="I22" s="151">
        <f t="shared" si="15"/>
        <v>0</v>
      </c>
      <c r="J22" s="73"/>
    </row>
    <row r="23" ht="18.75" hidden="1" customHeight="1">
      <c r="A23" s="116"/>
      <c r="B23" s="123"/>
      <c r="C23" s="154"/>
      <c r="D23" s="171"/>
      <c r="E23" s="151">
        <f t="shared" ref="E23:I23" si="16">C23-D23</f>
        <v>0</v>
      </c>
      <c r="F23" s="151">
        <f t="shared" si="16"/>
        <v>0</v>
      </c>
      <c r="G23" s="151">
        <f t="shared" si="16"/>
        <v>0</v>
      </c>
      <c r="H23" s="151">
        <f t="shared" si="16"/>
        <v>0</v>
      </c>
      <c r="I23" s="151">
        <f t="shared" si="16"/>
        <v>0</v>
      </c>
      <c r="J23" s="73"/>
    </row>
    <row r="24" ht="18.75" hidden="1" customHeight="1">
      <c r="A24" s="116"/>
      <c r="B24" s="123"/>
      <c r="C24" s="154"/>
      <c r="D24" s="171"/>
      <c r="E24" s="151">
        <f t="shared" ref="E24:I24" si="17">C24-D24</f>
        <v>0</v>
      </c>
      <c r="F24" s="151">
        <f t="shared" si="17"/>
        <v>0</v>
      </c>
      <c r="G24" s="151">
        <f t="shared" si="17"/>
        <v>0</v>
      </c>
      <c r="H24" s="151">
        <f t="shared" si="17"/>
        <v>0</v>
      </c>
      <c r="I24" s="151">
        <f t="shared" si="17"/>
        <v>0</v>
      </c>
      <c r="J24" s="73"/>
    </row>
    <row r="25" ht="18.75" hidden="1" customHeight="1">
      <c r="A25" s="116"/>
      <c r="B25" s="124"/>
      <c r="C25" s="155"/>
      <c r="D25" s="173"/>
      <c r="E25" s="156">
        <f t="shared" ref="E25:I25" si="18">C25-D25</f>
        <v>0</v>
      </c>
      <c r="F25" s="156">
        <f t="shared" si="18"/>
        <v>0</v>
      </c>
      <c r="G25" s="156">
        <f t="shared" si="18"/>
        <v>0</v>
      </c>
      <c r="H25" s="156">
        <f t="shared" si="18"/>
        <v>0</v>
      </c>
      <c r="I25" s="156">
        <f t="shared" si="18"/>
        <v>0</v>
      </c>
      <c r="J25" s="73"/>
    </row>
    <row r="26" ht="15.75" customHeight="1">
      <c r="A26" s="127"/>
      <c r="B26" s="128"/>
      <c r="C26" s="174"/>
      <c r="D26" s="129"/>
      <c r="E26" s="175">
        <f t="shared" ref="E26:I26" si="19">SUM(E8:E25)</f>
        <v>0</v>
      </c>
      <c r="F26" s="175">
        <f t="shared" si="19"/>
        <v>0</v>
      </c>
      <c r="G26" s="175">
        <f t="shared" si="19"/>
        <v>0</v>
      </c>
      <c r="H26" s="175">
        <f t="shared" si="19"/>
        <v>0</v>
      </c>
      <c r="I26" s="175">
        <f t="shared" si="19"/>
        <v>0</v>
      </c>
      <c r="J26" s="106"/>
    </row>
    <row r="27" ht="15.75" customHeight="1">
      <c r="A27" s="176"/>
      <c r="B27" s="177"/>
      <c r="C27" s="177"/>
      <c r="D27" s="178"/>
      <c r="E27" s="178"/>
      <c r="F27" s="178"/>
      <c r="G27" s="178"/>
      <c r="H27" s="178"/>
      <c r="I27" s="178"/>
      <c r="J27" s="73"/>
    </row>
    <row r="28" ht="15.75" customHeight="1">
      <c r="A28" s="176"/>
      <c r="B28" s="177"/>
      <c r="C28" s="177"/>
      <c r="D28" s="178"/>
      <c r="E28" s="178"/>
      <c r="F28" s="178"/>
      <c r="G28" s="178"/>
      <c r="H28" s="178"/>
      <c r="I28" s="178"/>
      <c r="J28" s="73"/>
    </row>
    <row r="29" ht="15.75" customHeight="1">
      <c r="A29" s="176"/>
      <c r="B29" s="177"/>
      <c r="C29" s="177"/>
      <c r="D29" s="178"/>
      <c r="E29" s="178"/>
      <c r="F29" s="178"/>
      <c r="G29" s="178"/>
      <c r="H29" s="178"/>
      <c r="I29" s="178"/>
      <c r="J29" s="73"/>
    </row>
    <row r="30" ht="15.75" customHeight="1">
      <c r="A30" s="176"/>
      <c r="B30" s="179"/>
      <c r="C30" s="179"/>
      <c r="D30" s="180"/>
      <c r="E30" s="181"/>
      <c r="F30" s="182" t="s">
        <v>145</v>
      </c>
      <c r="G30" s="183" t="s">
        <v>146</v>
      </c>
      <c r="H30" s="184" t="s">
        <v>147</v>
      </c>
      <c r="I30" s="178"/>
      <c r="J30" s="73"/>
    </row>
    <row r="31" ht="15.75" customHeight="1">
      <c r="A31" s="176"/>
      <c r="B31" s="185" t="s">
        <v>148</v>
      </c>
      <c r="C31" s="186"/>
      <c r="D31" s="187"/>
      <c r="E31" s="187"/>
      <c r="F31" s="188">
        <v>0.0</v>
      </c>
      <c r="G31" s="189">
        <v>0.0</v>
      </c>
      <c r="H31" s="190">
        <v>0.0</v>
      </c>
      <c r="I31" s="178"/>
      <c r="J31" s="73"/>
    </row>
    <row r="32" ht="15.75" customHeight="1">
      <c r="A32" s="176"/>
      <c r="B32" s="191" t="s">
        <v>149</v>
      </c>
      <c r="C32" s="192"/>
      <c r="D32" s="193"/>
      <c r="E32" s="193"/>
      <c r="F32" s="188">
        <v>0.0</v>
      </c>
      <c r="G32" s="189">
        <v>0.0</v>
      </c>
      <c r="H32" s="190">
        <v>0.0</v>
      </c>
      <c r="I32" s="178"/>
      <c r="J32" s="73"/>
    </row>
    <row r="33" ht="15.75" customHeight="1">
      <c r="A33" s="176"/>
      <c r="B33" s="194" t="s">
        <v>150</v>
      </c>
      <c r="C33" s="195"/>
      <c r="D33" s="196"/>
      <c r="E33" s="196"/>
      <c r="F33" s="188">
        <v>0.0</v>
      </c>
      <c r="G33" s="189">
        <v>0.0</v>
      </c>
      <c r="H33" s="190">
        <v>0.0</v>
      </c>
      <c r="I33" s="178"/>
      <c r="J33" s="73"/>
    </row>
    <row r="34" ht="15.75" customHeight="1">
      <c r="A34" s="176"/>
      <c r="B34" s="181"/>
      <c r="C34" s="179"/>
      <c r="D34" s="180"/>
      <c r="E34" s="197" t="s">
        <v>151</v>
      </c>
      <c r="F34" s="198">
        <f t="shared" ref="F34:G34" si="20">SUM(F31:F33)</f>
        <v>0</v>
      </c>
      <c r="G34" s="198">
        <f t="shared" si="20"/>
        <v>0</v>
      </c>
      <c r="H34" s="187"/>
      <c r="I34" s="178"/>
      <c r="J34" s="73"/>
    </row>
    <row r="35" ht="15.75" customHeight="1">
      <c r="A35" s="176"/>
      <c r="B35" s="177"/>
      <c r="C35" s="177"/>
      <c r="D35" s="178"/>
      <c r="E35" s="178"/>
      <c r="F35" s="178"/>
      <c r="G35" s="178"/>
      <c r="H35" s="178"/>
      <c r="I35" s="178"/>
      <c r="J35" s="73"/>
    </row>
    <row r="36" ht="15.75" customHeight="1">
      <c r="A36" s="176"/>
      <c r="B36" s="177"/>
      <c r="C36" s="177"/>
      <c r="D36" s="178"/>
      <c r="E36" s="178"/>
      <c r="F36" s="178"/>
      <c r="G36" s="178"/>
      <c r="H36" s="178"/>
      <c r="I36" s="178"/>
      <c r="J36" s="73"/>
    </row>
    <row r="37" ht="15.75" customHeight="1">
      <c r="A37" s="176"/>
      <c r="B37" s="177"/>
      <c r="C37" s="177"/>
      <c r="D37" s="178"/>
      <c r="E37" s="199" t="s">
        <v>152</v>
      </c>
      <c r="F37" s="178"/>
      <c r="G37" s="178"/>
      <c r="H37" s="178"/>
      <c r="I37" s="178"/>
      <c r="J37" s="73"/>
    </row>
    <row r="38" ht="19.5" customHeight="1">
      <c r="A38" s="176"/>
      <c r="B38" s="179" t="s">
        <v>153</v>
      </c>
      <c r="C38" s="179"/>
      <c r="D38" s="180"/>
      <c r="E38" s="200" t="s">
        <v>154</v>
      </c>
      <c r="F38" s="200" t="s">
        <v>155</v>
      </c>
      <c r="G38" s="201" t="s">
        <v>156</v>
      </c>
      <c r="H38" s="202"/>
      <c r="I38" s="203"/>
      <c r="J38" s="73"/>
    </row>
    <row r="39" ht="15.75" customHeight="1">
      <c r="A39" s="176"/>
      <c r="B39" s="185" t="s">
        <v>157</v>
      </c>
      <c r="C39" s="186"/>
      <c r="D39" s="204"/>
      <c r="E39" s="205">
        <v>0.0</v>
      </c>
      <c r="F39" s="205">
        <v>0.0</v>
      </c>
      <c r="G39" s="190">
        <f t="shared" ref="G39:G42" si="21">E39-F39</f>
        <v>0</v>
      </c>
      <c r="H39" s="193"/>
      <c r="I39" s="193"/>
      <c r="J39" s="73"/>
    </row>
    <row r="40" ht="15.75" customHeight="1">
      <c r="A40" s="176"/>
      <c r="B40" s="191" t="s">
        <v>158</v>
      </c>
      <c r="C40" s="192"/>
      <c r="D40" s="190"/>
      <c r="E40" s="205">
        <v>0.0</v>
      </c>
      <c r="F40" s="205">
        <v>0.0</v>
      </c>
      <c r="G40" s="190">
        <f t="shared" si="21"/>
        <v>0</v>
      </c>
      <c r="H40" s="193"/>
      <c r="I40" s="193"/>
      <c r="J40" s="73"/>
    </row>
    <row r="41" ht="15.75" customHeight="1">
      <c r="A41" s="176"/>
      <c r="B41" s="191" t="s">
        <v>159</v>
      </c>
      <c r="C41" s="192"/>
      <c r="D41" s="190"/>
      <c r="E41" s="205">
        <v>0.0</v>
      </c>
      <c r="F41" s="205">
        <v>0.0</v>
      </c>
      <c r="G41" s="190">
        <f t="shared" si="21"/>
        <v>0</v>
      </c>
      <c r="H41" s="193"/>
      <c r="I41" s="193"/>
      <c r="J41" s="73"/>
    </row>
    <row r="42" ht="15.75" customHeight="1">
      <c r="A42" s="176"/>
      <c r="B42" s="194" t="s">
        <v>160</v>
      </c>
      <c r="C42" s="206"/>
      <c r="D42" s="207"/>
      <c r="E42" s="205">
        <v>0.0</v>
      </c>
      <c r="F42" s="205">
        <v>0.0</v>
      </c>
      <c r="G42" s="190">
        <f t="shared" si="21"/>
        <v>0</v>
      </c>
      <c r="H42" s="180"/>
      <c r="I42" s="180"/>
      <c r="J42" s="73"/>
    </row>
    <row r="43" ht="15.75" customHeight="1">
      <c r="A43" s="176"/>
      <c r="B43" s="208"/>
      <c r="C43" s="179"/>
      <c r="D43" s="180"/>
      <c r="E43" s="209">
        <f t="shared" ref="E43:G43" si="22">sum(E39:E42)</f>
        <v>0</v>
      </c>
      <c r="F43" s="209">
        <f t="shared" si="22"/>
        <v>0</v>
      </c>
      <c r="G43" s="209">
        <f t="shared" si="22"/>
        <v>0</v>
      </c>
      <c r="H43" s="180"/>
      <c r="I43" s="180"/>
      <c r="J43" s="73"/>
    </row>
    <row r="44" ht="15.75" customHeight="1">
      <c r="A44" s="176"/>
      <c r="B44" s="177"/>
      <c r="C44" s="177"/>
      <c r="D44" s="178"/>
      <c r="E44" s="178"/>
      <c r="F44" s="178"/>
      <c r="G44" s="178"/>
      <c r="H44" s="178"/>
      <c r="I44" s="178"/>
      <c r="J44" s="73"/>
    </row>
    <row r="45" ht="15.75" customHeight="1">
      <c r="A45" s="176"/>
      <c r="B45" s="177"/>
      <c r="C45" s="177"/>
      <c r="D45" s="178"/>
      <c r="E45" s="178"/>
      <c r="F45" s="178"/>
      <c r="G45" s="178"/>
      <c r="H45" s="178"/>
      <c r="I45" s="178"/>
      <c r="J45" s="73"/>
    </row>
    <row r="46" ht="15.75" customHeight="1">
      <c r="A46" s="176"/>
      <c r="B46" s="177"/>
      <c r="C46" s="177"/>
      <c r="D46" s="178"/>
      <c r="E46" s="178"/>
      <c r="F46" s="178"/>
      <c r="G46" s="178"/>
      <c r="H46" s="178"/>
      <c r="I46" s="178"/>
      <c r="J46" s="73"/>
    </row>
    <row r="47" ht="15.75" customHeight="1">
      <c r="A47" s="176"/>
      <c r="B47" s="177"/>
      <c r="C47" s="177"/>
      <c r="D47" s="178"/>
      <c r="E47" s="178"/>
      <c r="F47" s="178"/>
      <c r="G47" s="178"/>
      <c r="H47" s="178"/>
      <c r="I47" s="178"/>
      <c r="J47" s="73"/>
    </row>
    <row r="48" ht="15.75" customHeight="1">
      <c r="A48" s="176"/>
      <c r="B48" s="177"/>
      <c r="C48" s="177"/>
      <c r="D48" s="178"/>
      <c r="E48" s="178"/>
      <c r="F48" s="178"/>
      <c r="G48" s="178"/>
      <c r="H48" s="178"/>
      <c r="I48" s="178"/>
      <c r="J48" s="73"/>
    </row>
    <row r="49" ht="15.75" customHeight="1">
      <c r="A49" s="176"/>
      <c r="B49" s="210" t="s">
        <v>161</v>
      </c>
      <c r="C49" s="211"/>
      <c r="D49" s="212"/>
      <c r="E49" s="212"/>
      <c r="F49" s="213"/>
      <c r="G49" s="213"/>
      <c r="H49" s="214"/>
      <c r="I49" s="178"/>
      <c r="J49" s="73"/>
    </row>
    <row r="50" ht="15.75" customHeight="1">
      <c r="A50" s="176"/>
      <c r="B50" s="215"/>
      <c r="C50" s="216"/>
      <c r="D50" s="217"/>
      <c r="E50" s="217"/>
      <c r="F50" s="218"/>
      <c r="G50" s="218"/>
      <c r="H50" s="219"/>
      <c r="I50" s="178"/>
      <c r="J50" s="73"/>
    </row>
    <row r="51" ht="15.75" customHeight="1">
      <c r="A51" s="176"/>
      <c r="B51" s="215" t="s">
        <v>162</v>
      </c>
      <c r="C51" s="216"/>
      <c r="D51" s="217"/>
      <c r="E51" s="217"/>
      <c r="F51" s="218"/>
      <c r="G51" s="218"/>
      <c r="H51" s="219"/>
      <c r="I51" s="178"/>
      <c r="J51" s="73"/>
    </row>
    <row r="52" ht="15.75" customHeight="1">
      <c r="A52" s="176"/>
      <c r="B52" s="215" t="s">
        <v>163</v>
      </c>
      <c r="C52" s="216"/>
      <c r="D52" s="217"/>
      <c r="E52" s="217"/>
      <c r="F52" s="218"/>
      <c r="G52" s="218"/>
      <c r="H52" s="219"/>
      <c r="I52" s="178"/>
      <c r="J52" s="73"/>
    </row>
    <row r="53" ht="15.75" customHeight="1">
      <c r="A53" s="176"/>
      <c r="B53" s="220" t="s">
        <v>164</v>
      </c>
      <c r="C53" s="216"/>
      <c r="D53" s="217"/>
      <c r="E53" s="217"/>
      <c r="F53" s="218"/>
      <c r="G53" s="218"/>
      <c r="H53" s="219"/>
      <c r="I53" s="178"/>
      <c r="J53" s="73"/>
    </row>
    <row r="54" ht="15.75" customHeight="1">
      <c r="A54" s="176"/>
      <c r="B54" s="220" t="s">
        <v>165</v>
      </c>
      <c r="C54" s="216"/>
      <c r="D54" s="217"/>
      <c r="E54" s="217"/>
      <c r="F54" s="218"/>
      <c r="G54" s="218"/>
      <c r="H54" s="219"/>
      <c r="I54" s="178"/>
      <c r="J54" s="73"/>
    </row>
    <row r="55" ht="15.75" customHeight="1">
      <c r="A55" s="176"/>
      <c r="B55" s="220" t="s">
        <v>166</v>
      </c>
      <c r="C55" s="216"/>
      <c r="D55" s="217"/>
      <c r="E55" s="217"/>
      <c r="F55" s="218"/>
      <c r="G55" s="218"/>
      <c r="H55" s="219"/>
      <c r="I55" s="178"/>
      <c r="J55" s="73"/>
    </row>
    <row r="56" ht="15.75" customHeight="1">
      <c r="A56" s="176"/>
      <c r="B56" s="215"/>
      <c r="C56" s="221" t="s">
        <v>167</v>
      </c>
      <c r="D56" s="217"/>
      <c r="E56" s="217"/>
      <c r="F56" s="218"/>
      <c r="G56" s="218"/>
      <c r="H56" s="219"/>
      <c r="I56" s="178"/>
      <c r="J56" s="73"/>
    </row>
    <row r="57" ht="15.75" customHeight="1">
      <c r="A57" s="176"/>
      <c r="B57" s="215"/>
      <c r="C57" s="221" t="s">
        <v>168</v>
      </c>
      <c r="D57" s="217"/>
      <c r="E57" s="217"/>
      <c r="F57" s="218"/>
      <c r="G57" s="218"/>
      <c r="H57" s="219"/>
      <c r="I57" s="178"/>
      <c r="J57" s="73"/>
    </row>
    <row r="58" ht="15.75" customHeight="1">
      <c r="A58" s="176"/>
      <c r="B58" s="215"/>
      <c r="C58" s="216" t="s">
        <v>169</v>
      </c>
      <c r="D58" s="217"/>
      <c r="E58" s="217"/>
      <c r="F58" s="218"/>
      <c r="G58" s="218"/>
      <c r="H58" s="219"/>
      <c r="I58" s="178"/>
      <c r="J58" s="73"/>
    </row>
    <row r="59" ht="15.75" customHeight="1">
      <c r="A59" s="176"/>
      <c r="B59" s="215"/>
      <c r="C59" s="221" t="s">
        <v>170</v>
      </c>
      <c r="D59" s="217"/>
      <c r="E59" s="217"/>
      <c r="F59" s="218"/>
      <c r="G59" s="218"/>
      <c r="H59" s="219"/>
      <c r="I59" s="178"/>
      <c r="J59" s="73"/>
    </row>
    <row r="60" ht="15.75" customHeight="1">
      <c r="A60" s="176"/>
      <c r="B60" s="215"/>
      <c r="C60" s="221" t="s">
        <v>171</v>
      </c>
      <c r="D60" s="217"/>
      <c r="E60" s="217"/>
      <c r="F60" s="218"/>
      <c r="G60" s="218"/>
      <c r="H60" s="219"/>
      <c r="I60" s="178"/>
      <c r="J60" s="73"/>
    </row>
    <row r="61" ht="15.75" customHeight="1">
      <c r="A61" s="176"/>
      <c r="B61" s="222"/>
      <c r="C61" s="223" t="s">
        <v>172</v>
      </c>
      <c r="D61" s="224"/>
      <c r="E61" s="224"/>
      <c r="F61" s="225"/>
      <c r="G61" s="225"/>
      <c r="H61" s="226"/>
      <c r="I61" s="178"/>
      <c r="J61" s="73"/>
    </row>
    <row r="62" ht="15.75" customHeight="1">
      <c r="A62" s="176"/>
      <c r="B62" s="177"/>
      <c r="C62" s="177"/>
      <c r="D62" s="178"/>
      <c r="E62" s="178"/>
      <c r="F62" s="178"/>
      <c r="G62" s="178"/>
      <c r="H62" s="178"/>
      <c r="I62" s="178"/>
      <c r="J62" s="73"/>
    </row>
    <row r="63" ht="15.75" customHeight="1">
      <c r="A63" s="176"/>
      <c r="B63" s="177"/>
      <c r="C63" s="177"/>
      <c r="D63" s="178"/>
      <c r="E63" s="178"/>
      <c r="F63" s="178"/>
      <c r="G63" s="178"/>
      <c r="H63" s="178"/>
      <c r="I63" s="178"/>
      <c r="J63" s="73"/>
    </row>
    <row r="64" ht="15.75" customHeight="1">
      <c r="A64" s="136"/>
      <c r="B64" s="21" t="s">
        <v>173</v>
      </c>
      <c r="C64" s="21"/>
      <c r="D64" s="137"/>
      <c r="E64" s="137"/>
      <c r="F64" s="137"/>
      <c r="G64" s="160"/>
      <c r="H64" s="137"/>
      <c r="I64" s="137"/>
      <c r="J64" s="73"/>
    </row>
    <row r="65" ht="105.75" customHeight="1">
      <c r="A65" s="136"/>
      <c r="B65" s="139"/>
      <c r="C65" s="101"/>
      <c r="D65" s="101"/>
      <c r="E65" s="101"/>
      <c r="F65" s="101"/>
      <c r="G65" s="101"/>
      <c r="H65" s="101"/>
      <c r="I65" s="102"/>
      <c r="J65" s="73"/>
    </row>
    <row r="66" ht="15.75" customHeight="1">
      <c r="A66" s="136"/>
      <c r="B66" s="21"/>
      <c r="C66" s="21"/>
      <c r="D66" s="137"/>
      <c r="E66" s="137"/>
      <c r="F66" s="137"/>
      <c r="G66" s="160"/>
      <c r="H66" s="137"/>
      <c r="I66" s="137"/>
      <c r="J66" s="73"/>
    </row>
    <row r="67" ht="15.75" customHeight="1">
      <c r="A67" s="136"/>
      <c r="B67" s="21"/>
      <c r="C67" s="21"/>
      <c r="D67" s="137"/>
      <c r="E67" s="137"/>
      <c r="F67" s="137"/>
      <c r="G67" s="160"/>
      <c r="H67" s="137"/>
      <c r="I67" s="137"/>
      <c r="J67" s="73"/>
    </row>
    <row r="68" ht="15.75" customHeight="1">
      <c r="A68" s="136"/>
      <c r="B68" s="21"/>
      <c r="C68" s="141" t="s">
        <v>133</v>
      </c>
      <c r="D68" s="227"/>
      <c r="E68" s="227"/>
      <c r="F68" s="137"/>
      <c r="J68" s="73"/>
    </row>
    <row r="69" ht="15.75" customHeight="1">
      <c r="A69" s="136"/>
      <c r="B69" s="21"/>
      <c r="C69" s="21"/>
      <c r="D69" s="137"/>
      <c r="E69" s="137"/>
      <c r="F69" s="137"/>
      <c r="G69" s="160"/>
      <c r="H69" s="137"/>
      <c r="I69" s="137"/>
      <c r="J69" s="73"/>
    </row>
    <row r="70" ht="15.75" customHeight="1">
      <c r="A70" s="136"/>
      <c r="B70" s="21"/>
      <c r="C70" s="21"/>
      <c r="D70" s="137"/>
      <c r="E70" s="137"/>
      <c r="F70" s="137"/>
      <c r="G70" s="160"/>
      <c r="H70" s="137"/>
      <c r="I70" s="137"/>
      <c r="J70" s="73"/>
    </row>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
    <mergeCell ref="B65:I65"/>
  </mergeCells>
  <drawing r:id="rId1"/>
  <tableParts count="3">
    <tablePart r:id="rId5"/>
    <tablePart r:id="rId6"/>
    <tablePart r:id="rId7"/>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57"/>
    <col customWidth="1" min="2" max="2" width="3.71"/>
    <col customWidth="1" min="3" max="3" width="69.14"/>
    <col customWidth="1" min="4" max="4" width="30.0"/>
    <col customWidth="1" min="5" max="7" width="29.57"/>
    <col customWidth="1" min="8" max="8" width="2.29"/>
  </cols>
  <sheetData>
    <row r="1" ht="9.0" customHeight="1">
      <c r="A1" s="68"/>
      <c r="B1" s="68"/>
      <c r="C1" s="68"/>
      <c r="D1" s="69"/>
      <c r="E1" s="69"/>
      <c r="F1" s="69"/>
      <c r="G1" s="69"/>
      <c r="H1" s="69"/>
    </row>
    <row r="2">
      <c r="A2" s="228" t="s">
        <v>174</v>
      </c>
      <c r="B2" s="74"/>
      <c r="C2" s="144"/>
      <c r="D2" s="75"/>
      <c r="E2" s="75"/>
      <c r="F2" s="75"/>
      <c r="G2" s="75"/>
      <c r="H2" s="72"/>
    </row>
    <row r="3">
      <c r="A3" s="229" t="s">
        <v>175</v>
      </c>
      <c r="B3" s="72"/>
      <c r="C3" s="72"/>
      <c r="D3" s="72"/>
      <c r="E3" s="72"/>
      <c r="F3" s="72"/>
      <c r="G3" s="72"/>
      <c r="H3" s="72"/>
    </row>
    <row r="4">
      <c r="A4" s="72"/>
      <c r="B4" s="145"/>
      <c r="C4" s="166"/>
      <c r="D4" s="83"/>
      <c r="E4" s="84"/>
      <c r="F4" s="84"/>
      <c r="G4" s="84"/>
      <c r="H4" s="84"/>
    </row>
    <row r="5">
      <c r="A5" s="72"/>
      <c r="B5" s="145"/>
      <c r="C5" s="166" t="s">
        <v>106</v>
      </c>
      <c r="D5" s="87" t="str">
        <f>'Check List'!G3</f>
        <v/>
      </c>
      <c r="E5" s="88"/>
      <c r="F5" s="88"/>
      <c r="G5" s="88"/>
      <c r="H5" s="84"/>
    </row>
    <row r="6">
      <c r="A6" s="72"/>
      <c r="B6" s="84"/>
      <c r="C6" s="84"/>
      <c r="D6" s="84"/>
      <c r="E6" s="84"/>
      <c r="F6" s="84"/>
      <c r="G6" s="84"/>
      <c r="H6" s="84"/>
    </row>
    <row r="7">
      <c r="A7" s="91"/>
      <c r="B7" s="92"/>
      <c r="C7" s="92"/>
      <c r="D7" s="93"/>
      <c r="E7" s="93"/>
      <c r="F7" s="93"/>
      <c r="G7" s="93"/>
      <c r="H7" s="93"/>
    </row>
    <row r="8">
      <c r="A8" s="91"/>
      <c r="B8" s="92"/>
      <c r="C8" s="92"/>
      <c r="D8" s="92"/>
      <c r="E8" s="92"/>
      <c r="F8" s="92"/>
      <c r="G8" s="92"/>
      <c r="H8" s="92"/>
    </row>
    <row r="9">
      <c r="A9" s="107"/>
      <c r="B9" s="146"/>
      <c r="C9" s="146"/>
      <c r="D9" s="230" t="s">
        <v>111</v>
      </c>
      <c r="E9" s="231" t="s">
        <v>176</v>
      </c>
      <c r="F9" s="231" t="s">
        <v>143</v>
      </c>
      <c r="G9" s="231" t="s">
        <v>144</v>
      </c>
      <c r="H9" s="232"/>
    </row>
    <row r="10" ht="18.75" customHeight="1">
      <c r="A10" s="116"/>
      <c r="B10" s="121" t="s">
        <v>132</v>
      </c>
      <c r="C10" s="122"/>
      <c r="D10" s="151"/>
      <c r="E10" s="118"/>
      <c r="F10" s="118"/>
      <c r="G10" s="156">
        <f t="shared" ref="G10:G27" si="1">E10-F10</f>
        <v>0</v>
      </c>
      <c r="H10" s="233"/>
    </row>
    <row r="11" ht="18.75" hidden="1" customHeight="1">
      <c r="A11" s="116"/>
      <c r="B11" s="122"/>
      <c r="C11" s="150"/>
      <c r="D11" s="151"/>
      <c r="E11" s="118"/>
      <c r="F11" s="118"/>
      <c r="G11" s="156">
        <f t="shared" si="1"/>
        <v>0</v>
      </c>
      <c r="H11" s="233"/>
    </row>
    <row r="12" ht="18.75" hidden="1" customHeight="1">
      <c r="A12" s="116"/>
      <c r="B12" s="122"/>
      <c r="C12" s="150"/>
      <c r="D12" s="151"/>
      <c r="E12" s="118"/>
      <c r="F12" s="118"/>
      <c r="G12" s="156">
        <f t="shared" si="1"/>
        <v>0</v>
      </c>
      <c r="H12" s="233"/>
    </row>
    <row r="13" ht="18.75" hidden="1" customHeight="1">
      <c r="A13" s="116"/>
      <c r="B13" s="122"/>
      <c r="C13" s="150"/>
      <c r="D13" s="151"/>
      <c r="E13" s="118"/>
      <c r="F13" s="118"/>
      <c r="G13" s="156">
        <f t="shared" si="1"/>
        <v>0</v>
      </c>
      <c r="H13" s="233"/>
    </row>
    <row r="14" ht="18.75" hidden="1" customHeight="1">
      <c r="A14" s="116"/>
      <c r="B14" s="122"/>
      <c r="C14" s="150"/>
      <c r="D14" s="151"/>
      <c r="E14" s="118"/>
      <c r="F14" s="118"/>
      <c r="G14" s="156">
        <f t="shared" si="1"/>
        <v>0</v>
      </c>
      <c r="H14" s="233"/>
    </row>
    <row r="15" ht="18.75" hidden="1" customHeight="1">
      <c r="A15" s="116"/>
      <c r="B15" s="122"/>
      <c r="C15" s="153"/>
      <c r="D15" s="151"/>
      <c r="E15" s="118"/>
      <c r="F15" s="118"/>
      <c r="G15" s="156">
        <f t="shared" si="1"/>
        <v>0</v>
      </c>
      <c r="H15" s="233"/>
    </row>
    <row r="16" ht="18.75" hidden="1" customHeight="1">
      <c r="A16" s="116"/>
      <c r="B16" s="122"/>
      <c r="C16" s="153"/>
      <c r="D16" s="151"/>
      <c r="E16" s="118"/>
      <c r="F16" s="118"/>
      <c r="G16" s="156">
        <f t="shared" si="1"/>
        <v>0</v>
      </c>
      <c r="H16" s="233"/>
    </row>
    <row r="17" ht="18.75" hidden="1" customHeight="1">
      <c r="A17" s="116"/>
      <c r="B17" s="122"/>
      <c r="C17" s="150"/>
      <c r="D17" s="151"/>
      <c r="E17" s="118"/>
      <c r="F17" s="118"/>
      <c r="G17" s="156">
        <f t="shared" si="1"/>
        <v>0</v>
      </c>
      <c r="H17" s="233"/>
    </row>
    <row r="18" ht="18.75" hidden="1" customHeight="1">
      <c r="A18" s="116"/>
      <c r="B18" s="122"/>
      <c r="C18" s="150"/>
      <c r="D18" s="151"/>
      <c r="E18" s="118"/>
      <c r="F18" s="118"/>
      <c r="G18" s="156">
        <f t="shared" si="1"/>
        <v>0</v>
      </c>
      <c r="H18" s="233"/>
    </row>
    <row r="19" ht="18.75" hidden="1" customHeight="1">
      <c r="A19" s="116"/>
      <c r="B19" s="122"/>
      <c r="C19" s="150"/>
      <c r="D19" s="151"/>
      <c r="E19" s="118"/>
      <c r="F19" s="118"/>
      <c r="G19" s="156">
        <f t="shared" si="1"/>
        <v>0</v>
      </c>
      <c r="H19" s="233"/>
    </row>
    <row r="20" ht="18.75" hidden="1" customHeight="1">
      <c r="A20" s="116"/>
      <c r="B20" s="122"/>
      <c r="C20" s="150"/>
      <c r="D20" s="151"/>
      <c r="E20" s="118"/>
      <c r="F20" s="118"/>
      <c r="G20" s="156">
        <f t="shared" si="1"/>
        <v>0</v>
      </c>
      <c r="H20" s="233"/>
    </row>
    <row r="21" ht="18.75" hidden="1" customHeight="1">
      <c r="A21" s="116"/>
      <c r="B21" s="122"/>
      <c r="C21" s="150"/>
      <c r="D21" s="151"/>
      <c r="E21" s="118"/>
      <c r="F21" s="118"/>
      <c r="G21" s="156">
        <f t="shared" si="1"/>
        <v>0</v>
      </c>
      <c r="H21" s="233"/>
    </row>
    <row r="22" ht="18.75" hidden="1" customHeight="1">
      <c r="A22" s="116"/>
      <c r="B22" s="122"/>
      <c r="C22" s="150"/>
      <c r="D22" s="151"/>
      <c r="E22" s="118"/>
      <c r="F22" s="118"/>
      <c r="G22" s="156">
        <f t="shared" si="1"/>
        <v>0</v>
      </c>
      <c r="H22" s="233"/>
    </row>
    <row r="23" ht="18.75" hidden="1" customHeight="1">
      <c r="A23" s="116"/>
      <c r="B23" s="122"/>
      <c r="C23" s="150"/>
      <c r="D23" s="151"/>
      <c r="E23" s="118"/>
      <c r="F23" s="118"/>
      <c r="G23" s="156">
        <f t="shared" si="1"/>
        <v>0</v>
      </c>
      <c r="H23" s="233"/>
    </row>
    <row r="24" ht="18.75" hidden="1" customHeight="1">
      <c r="A24" s="116"/>
      <c r="B24" s="122"/>
      <c r="C24" s="150"/>
      <c r="D24" s="151"/>
      <c r="E24" s="118"/>
      <c r="F24" s="118"/>
      <c r="G24" s="156">
        <f t="shared" si="1"/>
        <v>0</v>
      </c>
      <c r="H24" s="233"/>
    </row>
    <row r="25" ht="18.75" hidden="1" customHeight="1">
      <c r="A25" s="116"/>
      <c r="B25" s="122"/>
      <c r="C25" s="150"/>
      <c r="D25" s="151"/>
      <c r="E25" s="118"/>
      <c r="F25" s="118"/>
      <c r="G25" s="156">
        <f t="shared" si="1"/>
        <v>0</v>
      </c>
      <c r="H25" s="233"/>
    </row>
    <row r="26" ht="18.75" hidden="1" customHeight="1">
      <c r="A26" s="116"/>
      <c r="B26" s="122"/>
      <c r="C26" s="150"/>
      <c r="D26" s="151"/>
      <c r="E26" s="118"/>
      <c r="F26" s="118"/>
      <c r="G26" s="156">
        <f t="shared" si="1"/>
        <v>0</v>
      </c>
      <c r="H26" s="233"/>
    </row>
    <row r="27" ht="18.75" hidden="1" customHeight="1">
      <c r="A27" s="116"/>
      <c r="B27" s="234"/>
      <c r="C27" s="235"/>
      <c r="D27" s="156"/>
      <c r="E27" s="236"/>
      <c r="F27" s="236"/>
      <c r="G27" s="156">
        <f t="shared" si="1"/>
        <v>0</v>
      </c>
      <c r="H27" s="233"/>
    </row>
    <row r="28" ht="15.75" customHeight="1">
      <c r="A28" s="127"/>
      <c r="B28" s="237"/>
      <c r="C28" s="238"/>
      <c r="D28" s="239"/>
      <c r="E28" s="158">
        <f t="shared" ref="E28:G28" si="2">sum(E10:E27)</f>
        <v>0</v>
      </c>
      <c r="F28" s="158">
        <f t="shared" si="2"/>
        <v>0</v>
      </c>
      <c r="G28" s="158">
        <f t="shared" si="2"/>
        <v>0</v>
      </c>
      <c r="H28" s="240"/>
    </row>
    <row r="29" ht="15.75" customHeight="1">
      <c r="A29" s="131"/>
      <c r="B29" s="132"/>
      <c r="C29" s="132"/>
      <c r="D29" s="133"/>
      <c r="E29" s="133"/>
      <c r="F29" s="133"/>
      <c r="G29" s="133"/>
      <c r="H29" s="133"/>
    </row>
    <row r="30" ht="15.75" customHeight="1">
      <c r="A30" s="136"/>
      <c r="B30" s="21" t="str">
        <f>A2&amp;" NOTES:"</f>
        <v>Fiber Maintenance Pricing Sheet NOTES:</v>
      </c>
      <c r="C30" s="21"/>
      <c r="D30" s="137"/>
      <c r="E30" s="137"/>
      <c r="F30" s="137"/>
      <c r="G30" s="137"/>
      <c r="H30" s="137"/>
    </row>
    <row r="31" ht="105.75" customHeight="1">
      <c r="A31" s="136"/>
      <c r="B31" s="139"/>
      <c r="C31" s="101"/>
      <c r="D31" s="101"/>
      <c r="E31" s="101"/>
      <c r="F31" s="101"/>
      <c r="G31" s="102"/>
      <c r="H31" s="140"/>
    </row>
    <row r="32" ht="15.75" customHeight="1">
      <c r="A32" s="136"/>
      <c r="B32" s="21"/>
      <c r="C32" s="21"/>
      <c r="D32" s="137"/>
      <c r="E32" s="137"/>
      <c r="F32" s="137"/>
      <c r="G32" s="137"/>
      <c r="H32" s="137"/>
    </row>
    <row r="33" ht="15.75" customHeight="1">
      <c r="A33" s="136"/>
      <c r="B33" s="21"/>
      <c r="C33" s="21"/>
      <c r="D33" s="137"/>
      <c r="E33" s="137"/>
      <c r="F33" s="137"/>
      <c r="G33" s="137"/>
      <c r="H33" s="137"/>
    </row>
    <row r="34" ht="15.75" customHeight="1">
      <c r="A34" s="136"/>
      <c r="B34" s="21"/>
      <c r="C34" s="141" t="s">
        <v>133</v>
      </c>
      <c r="D34" s="241"/>
      <c r="E34" s="227"/>
      <c r="F34" s="227"/>
      <c r="G34" s="137"/>
      <c r="H34" s="137"/>
    </row>
    <row r="35" ht="15.75" customHeight="1">
      <c r="A35" s="136"/>
      <c r="B35" s="21"/>
      <c r="C35" s="21"/>
      <c r="D35" s="137"/>
      <c r="E35" s="137"/>
      <c r="F35" s="137"/>
      <c r="G35" s="137"/>
      <c r="H35" s="137"/>
    </row>
    <row r="36" ht="15.75" customHeight="1">
      <c r="A36" s="136"/>
      <c r="B36" s="21"/>
      <c r="C36" s="21"/>
      <c r="D36" s="137"/>
      <c r="E36" s="137"/>
      <c r="F36" s="137"/>
      <c r="G36" s="137"/>
      <c r="H36" s="137"/>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
    <mergeCell ref="B31:G31"/>
  </mergeCells>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57"/>
    <col customWidth="1" min="2" max="2" width="3.71"/>
    <col customWidth="1" min="3" max="3" width="67.0"/>
    <col customWidth="1" min="4" max="4" width="30.0"/>
    <col customWidth="1" min="5" max="6" width="29.57"/>
    <col customWidth="1" min="7" max="7" width="34.29"/>
  </cols>
  <sheetData>
    <row r="1" ht="9.0" customHeight="1">
      <c r="A1" s="68"/>
      <c r="B1" s="68"/>
      <c r="C1" s="68"/>
      <c r="D1" s="69"/>
      <c r="E1" s="69"/>
      <c r="F1" s="69"/>
      <c r="G1" s="69"/>
    </row>
    <row r="2">
      <c r="A2" s="74" t="s">
        <v>177</v>
      </c>
      <c r="B2" s="74"/>
      <c r="C2" s="144"/>
      <c r="D2" s="75"/>
      <c r="E2" s="75"/>
      <c r="F2" s="75"/>
      <c r="G2" s="75"/>
    </row>
    <row r="3">
      <c r="A3" s="72"/>
      <c r="B3" s="72"/>
      <c r="C3" s="72"/>
      <c r="D3" s="72"/>
      <c r="E3" s="72"/>
      <c r="F3" s="72"/>
      <c r="G3" s="72"/>
    </row>
    <row r="4">
      <c r="A4" s="72"/>
      <c r="B4" s="145"/>
      <c r="C4" s="166" t="s">
        <v>106</v>
      </c>
      <c r="D4" s="87" t="str">
        <f>'Check List'!G3</f>
        <v/>
      </c>
      <c r="E4" s="88"/>
      <c r="F4" s="88"/>
      <c r="G4" s="84"/>
    </row>
    <row r="5">
      <c r="A5" s="72"/>
      <c r="B5" s="84"/>
      <c r="C5" s="84"/>
      <c r="D5" s="84"/>
      <c r="E5" s="84"/>
      <c r="F5" s="84"/>
      <c r="G5" s="84"/>
    </row>
    <row r="6">
      <c r="A6" s="91"/>
      <c r="B6" s="92"/>
      <c r="C6" s="92"/>
      <c r="D6" s="93"/>
      <c r="E6" s="93"/>
      <c r="F6" s="93"/>
      <c r="G6" s="93"/>
    </row>
    <row r="7">
      <c r="A7" s="91"/>
      <c r="B7" s="92"/>
      <c r="C7" s="92"/>
      <c r="D7" s="242" t="s">
        <v>178</v>
      </c>
      <c r="E7" s="242" t="s">
        <v>179</v>
      </c>
      <c r="F7" s="243" t="s">
        <v>143</v>
      </c>
      <c r="G7" s="244" t="s">
        <v>180</v>
      </c>
    </row>
    <row r="8" ht="18.75" customHeight="1">
      <c r="A8" s="116"/>
      <c r="B8" s="245" t="str">
        <f>Sites!C7</f>
        <v>Charlevoix-Emmet ISD</v>
      </c>
      <c r="C8" s="246"/>
      <c r="D8" s="247"/>
      <c r="E8" s="248"/>
      <c r="F8" s="249"/>
      <c r="G8" s="250">
        <f t="shared" ref="G8:G27" si="1">E8-F8</f>
        <v>0</v>
      </c>
    </row>
    <row r="9" ht="18.75" customHeight="1">
      <c r="A9" s="116"/>
      <c r="B9" s="117" t="s">
        <v>130</v>
      </c>
      <c r="C9" s="150"/>
      <c r="D9" s="251"/>
      <c r="E9" s="252"/>
      <c r="F9" s="253"/>
      <c r="G9" s="254">
        <f t="shared" si="1"/>
        <v>0</v>
      </c>
    </row>
    <row r="10" ht="18.75" customHeight="1">
      <c r="A10" s="116"/>
      <c r="B10" s="121" t="s">
        <v>131</v>
      </c>
      <c r="C10" s="150"/>
      <c r="D10" s="251"/>
      <c r="E10" s="252"/>
      <c r="F10" s="253"/>
      <c r="G10" s="254">
        <f t="shared" si="1"/>
        <v>0</v>
      </c>
    </row>
    <row r="11" ht="18.75" customHeight="1">
      <c r="A11" s="116"/>
      <c r="B11" s="121" t="s">
        <v>132</v>
      </c>
      <c r="C11" s="122"/>
      <c r="D11" s="251"/>
      <c r="E11" s="252"/>
      <c r="F11" s="253"/>
      <c r="G11" s="254">
        <f t="shared" si="1"/>
        <v>0</v>
      </c>
    </row>
    <row r="12" ht="18.75" customHeight="1">
      <c r="A12" s="116"/>
      <c r="B12" s="123"/>
      <c r="C12" s="154"/>
      <c r="D12" s="251"/>
      <c r="E12" s="252"/>
      <c r="F12" s="253"/>
      <c r="G12" s="254">
        <f t="shared" si="1"/>
        <v>0</v>
      </c>
    </row>
    <row r="13" ht="18.75" customHeight="1">
      <c r="A13" s="116"/>
      <c r="B13" s="123"/>
      <c r="C13" s="154"/>
      <c r="D13" s="251"/>
      <c r="E13" s="252"/>
      <c r="F13" s="253"/>
      <c r="G13" s="254">
        <f t="shared" si="1"/>
        <v>0</v>
      </c>
    </row>
    <row r="14" ht="18.75" hidden="1" customHeight="1">
      <c r="A14" s="116"/>
      <c r="B14" s="123"/>
      <c r="C14" s="154"/>
      <c r="D14" s="251"/>
      <c r="E14" s="252"/>
      <c r="F14" s="253"/>
      <c r="G14" s="254">
        <f t="shared" si="1"/>
        <v>0</v>
      </c>
    </row>
    <row r="15" ht="18.75" hidden="1" customHeight="1">
      <c r="A15" s="116"/>
      <c r="B15" s="123"/>
      <c r="C15" s="172"/>
      <c r="D15" s="251"/>
      <c r="E15" s="252"/>
      <c r="F15" s="253"/>
      <c r="G15" s="254">
        <f t="shared" si="1"/>
        <v>0</v>
      </c>
    </row>
    <row r="16" ht="18.75" hidden="1" customHeight="1">
      <c r="A16" s="116"/>
      <c r="B16" s="123"/>
      <c r="C16" s="172"/>
      <c r="D16" s="251"/>
      <c r="E16" s="252"/>
      <c r="F16" s="253"/>
      <c r="G16" s="254">
        <f t="shared" si="1"/>
        <v>0</v>
      </c>
    </row>
    <row r="17" ht="18.75" hidden="1" customHeight="1">
      <c r="A17" s="116"/>
      <c r="B17" s="123"/>
      <c r="C17" s="154"/>
      <c r="D17" s="251"/>
      <c r="E17" s="252"/>
      <c r="F17" s="253"/>
      <c r="G17" s="254">
        <f t="shared" si="1"/>
        <v>0</v>
      </c>
    </row>
    <row r="18" ht="18.75" hidden="1" customHeight="1">
      <c r="A18" s="116"/>
      <c r="B18" s="123"/>
      <c r="C18" s="154"/>
      <c r="D18" s="251"/>
      <c r="E18" s="252"/>
      <c r="F18" s="253"/>
      <c r="G18" s="254">
        <f t="shared" si="1"/>
        <v>0</v>
      </c>
    </row>
    <row r="19" ht="18.75" hidden="1" customHeight="1">
      <c r="A19" s="116"/>
      <c r="B19" s="123"/>
      <c r="C19" s="154"/>
      <c r="D19" s="251"/>
      <c r="E19" s="252"/>
      <c r="F19" s="253"/>
      <c r="G19" s="254">
        <f t="shared" si="1"/>
        <v>0</v>
      </c>
    </row>
    <row r="20" ht="18.75" hidden="1" customHeight="1">
      <c r="A20" s="116"/>
      <c r="B20" s="123"/>
      <c r="C20" s="154"/>
      <c r="D20" s="251"/>
      <c r="E20" s="252"/>
      <c r="F20" s="253"/>
      <c r="G20" s="254">
        <f t="shared" si="1"/>
        <v>0</v>
      </c>
    </row>
    <row r="21" ht="18.75" hidden="1" customHeight="1">
      <c r="A21" s="116"/>
      <c r="B21" s="123"/>
      <c r="C21" s="154"/>
      <c r="D21" s="251"/>
      <c r="E21" s="252"/>
      <c r="F21" s="253"/>
      <c r="G21" s="254">
        <f t="shared" si="1"/>
        <v>0</v>
      </c>
    </row>
    <row r="22" ht="18.75" hidden="1" customHeight="1">
      <c r="A22" s="116"/>
      <c r="B22" s="123"/>
      <c r="C22" s="154"/>
      <c r="D22" s="251"/>
      <c r="E22" s="252"/>
      <c r="F22" s="253"/>
      <c r="G22" s="254">
        <f t="shared" si="1"/>
        <v>0</v>
      </c>
    </row>
    <row r="23" ht="18.75" hidden="1" customHeight="1">
      <c r="A23" s="116"/>
      <c r="B23" s="123"/>
      <c r="C23" s="154"/>
      <c r="D23" s="251"/>
      <c r="E23" s="252"/>
      <c r="F23" s="253"/>
      <c r="G23" s="254">
        <f t="shared" si="1"/>
        <v>0</v>
      </c>
    </row>
    <row r="24" ht="18.75" hidden="1" customHeight="1">
      <c r="A24" s="116"/>
      <c r="B24" s="123"/>
      <c r="C24" s="154"/>
      <c r="D24" s="251"/>
      <c r="E24" s="252"/>
      <c r="F24" s="253"/>
      <c r="G24" s="254">
        <f t="shared" si="1"/>
        <v>0</v>
      </c>
    </row>
    <row r="25" ht="18.75" hidden="1" customHeight="1">
      <c r="A25" s="116"/>
      <c r="B25" s="123"/>
      <c r="C25" s="154"/>
      <c r="D25" s="251"/>
      <c r="E25" s="252"/>
      <c r="F25" s="253"/>
      <c r="G25" s="254">
        <f t="shared" si="1"/>
        <v>0</v>
      </c>
    </row>
    <row r="26" ht="18.75" hidden="1" customHeight="1">
      <c r="A26" s="116"/>
      <c r="B26" s="123"/>
      <c r="C26" s="154"/>
      <c r="D26" s="251"/>
      <c r="E26" s="252"/>
      <c r="F26" s="253"/>
      <c r="G26" s="254">
        <f t="shared" si="1"/>
        <v>0</v>
      </c>
    </row>
    <row r="27" ht="18.75" hidden="1" customHeight="1">
      <c r="A27" s="116"/>
      <c r="B27" s="124"/>
      <c r="C27" s="155"/>
      <c r="D27" s="255"/>
      <c r="E27" s="252"/>
      <c r="F27" s="253"/>
      <c r="G27" s="254">
        <f t="shared" si="1"/>
        <v>0</v>
      </c>
    </row>
    <row r="28" ht="15.75" customHeight="1">
      <c r="A28" s="127"/>
      <c r="B28" s="83"/>
      <c r="C28" s="157"/>
      <c r="D28" s="240"/>
      <c r="E28" s="256">
        <f t="shared" ref="E28:G28" si="2">SUM(E8:E27)</f>
        <v>0</v>
      </c>
      <c r="F28" s="256">
        <f t="shared" si="2"/>
        <v>0</v>
      </c>
      <c r="G28" s="158">
        <f t="shared" si="2"/>
        <v>0</v>
      </c>
    </row>
    <row r="29" ht="15.75" customHeight="1">
      <c r="A29" s="131"/>
      <c r="B29" s="132"/>
      <c r="C29" s="132"/>
      <c r="D29" s="133"/>
      <c r="E29" s="133"/>
      <c r="F29" s="133"/>
      <c r="G29" s="133"/>
    </row>
    <row r="30" ht="15.75" customHeight="1">
      <c r="A30" s="136"/>
      <c r="B30" s="21" t="str">
        <f>A2&amp;" NOTES:"</f>
        <v>Category 1 Network Hardware Pricing Sheet NOTES:</v>
      </c>
      <c r="C30" s="21"/>
      <c r="D30" s="137"/>
      <c r="E30" s="137"/>
      <c r="F30" s="137"/>
      <c r="G30" s="160"/>
    </row>
    <row r="31" ht="105.75" customHeight="1">
      <c r="A31" s="136"/>
      <c r="B31" s="139"/>
      <c r="C31" s="101"/>
      <c r="D31" s="101"/>
      <c r="E31" s="101"/>
      <c r="F31" s="101"/>
      <c r="G31" s="102"/>
    </row>
    <row r="32" ht="15.75" customHeight="1">
      <c r="A32" s="136"/>
      <c r="B32" s="21"/>
      <c r="C32" s="21"/>
      <c r="D32" s="137"/>
      <c r="E32" s="137"/>
      <c r="F32" s="137"/>
      <c r="G32" s="160"/>
    </row>
    <row r="33" ht="15.75" customHeight="1">
      <c r="A33" s="136"/>
      <c r="B33" s="21"/>
      <c r="C33" s="21"/>
      <c r="D33" s="137"/>
      <c r="E33" s="137"/>
      <c r="F33" s="137"/>
      <c r="G33" s="160"/>
    </row>
    <row r="34" ht="15.75" customHeight="1">
      <c r="A34" s="136"/>
      <c r="B34" s="21"/>
      <c r="C34" s="141" t="s">
        <v>133</v>
      </c>
      <c r="D34" s="241"/>
      <c r="E34" s="227"/>
      <c r="F34" s="227"/>
    </row>
    <row r="35" ht="15.75" customHeight="1">
      <c r="A35" s="136"/>
      <c r="B35" s="21"/>
      <c r="C35" s="21"/>
      <c r="D35" s="137"/>
      <c r="E35" s="137"/>
      <c r="F35" s="137"/>
      <c r="G35" s="160"/>
    </row>
    <row r="36" ht="15.75" customHeight="1">
      <c r="A36" s="136"/>
      <c r="B36" s="21"/>
      <c r="C36" s="21"/>
      <c r="D36" s="137"/>
      <c r="E36" s="137"/>
      <c r="F36" s="137"/>
      <c r="G36" s="160"/>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1:G31"/>
  </mergeCells>
  <drawing r:id="rId1"/>
  <tableParts count="1">
    <tablePart r:id="rId3"/>
  </tableParts>
</worksheet>
</file>